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EBA" lockStructure="1"/>
  <bookViews>
    <workbookView xWindow="2868" yWindow="4164" windowWidth="19464" windowHeight="4332"/>
  </bookViews>
  <sheets>
    <sheet name="1. dönem e okul yapıştır" sheetId="1" r:id="rId1"/>
    <sheet name="1. Dönem" sheetId="2" r:id="rId2"/>
    <sheet name="2. dönem e okul yapıştır" sheetId="3" r:id="rId3"/>
    <sheet name="2. dönem" sheetId="4" r:id="rId4"/>
  </sheets>
  <definedNames>
    <definedName name="_xlnm.Print_Area" localSheetId="1">'1. Dönem'!$A$1:$AP$40</definedName>
    <definedName name="_xlnm.Print_Area" localSheetId="3">'2. dönem'!$A$1:$AL$39</definedName>
  </definedNames>
  <calcPr calcId="145621"/>
</workbook>
</file>

<file path=xl/calcChain.xml><?xml version="1.0" encoding="utf-8"?>
<calcChain xmlns="http://schemas.openxmlformats.org/spreadsheetml/2006/main">
  <c r="D35" i="3" l="1"/>
  <c r="A7" i="2" l="1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6" i="2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6" i="4"/>
  <c r="AG7" i="4" l="1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H8" i="4"/>
  <c r="AH9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8" i="4"/>
  <c r="AH29" i="4"/>
  <c r="AG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6" i="4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6" i="2"/>
  <c r="AM19" i="2"/>
  <c r="AM20" i="2"/>
  <c r="AM21" i="2"/>
  <c r="AM22" i="2"/>
  <c r="AM23" i="2"/>
  <c r="AN6" i="2"/>
  <c r="J14" i="3"/>
  <c r="AJ16" i="4" s="1"/>
  <c r="J15" i="3"/>
  <c r="AJ17" i="4" s="1"/>
  <c r="J16" i="3"/>
  <c r="AJ18" i="4" s="1"/>
  <c r="J17" i="3"/>
  <c r="AJ19" i="4" s="1"/>
  <c r="J18" i="3"/>
  <c r="AJ20" i="4" s="1"/>
  <c r="J19" i="3"/>
  <c r="AJ21" i="4" s="1"/>
  <c r="J20" i="3"/>
  <c r="AJ22" i="4" s="1"/>
  <c r="J21" i="3"/>
  <c r="AJ23" i="4" s="1"/>
  <c r="J22" i="3"/>
  <c r="AJ24" i="4" s="1"/>
  <c r="F5" i="3"/>
  <c r="AH7" i="4" s="1"/>
  <c r="F6" i="3"/>
  <c r="J6" i="3" s="1"/>
  <c r="AJ8" i="4" s="1"/>
  <c r="F7" i="3"/>
  <c r="J7" i="3" s="1"/>
  <c r="AJ9" i="4" s="1"/>
  <c r="F8" i="3"/>
  <c r="AH10" i="4" s="1"/>
  <c r="F9" i="3"/>
  <c r="AH11" i="4" s="1"/>
  <c r="F10" i="3"/>
  <c r="AH12" i="4" s="1"/>
  <c r="F11" i="3"/>
  <c r="AH13" i="4" s="1"/>
  <c r="F12" i="3"/>
  <c r="AH14" i="4" s="1"/>
  <c r="F13" i="3"/>
  <c r="AH15" i="4" s="1"/>
  <c r="F14" i="3"/>
  <c r="F15" i="3"/>
  <c r="F16" i="3"/>
  <c r="F17" i="3"/>
  <c r="F18" i="3"/>
  <c r="F19" i="3"/>
  <c r="F20" i="3"/>
  <c r="F21" i="3"/>
  <c r="F22" i="3"/>
  <c r="F23" i="3"/>
  <c r="J23" i="3" s="1"/>
  <c r="AJ25" i="4" s="1"/>
  <c r="F24" i="3"/>
  <c r="J24" i="3" s="1"/>
  <c r="AJ26" i="4" s="1"/>
  <c r="F25" i="3"/>
  <c r="J25" i="3" s="1"/>
  <c r="AJ27" i="4" s="1"/>
  <c r="F26" i="3"/>
  <c r="J26" i="3" s="1"/>
  <c r="AJ28" i="4" s="1"/>
  <c r="F27" i="3"/>
  <c r="J27" i="3" s="1"/>
  <c r="AJ29" i="4" s="1"/>
  <c r="F28" i="3"/>
  <c r="AH30" i="4" s="1"/>
  <c r="F29" i="3"/>
  <c r="AH31" i="4" s="1"/>
  <c r="F30" i="3"/>
  <c r="AH32" i="4" s="1"/>
  <c r="F31" i="3"/>
  <c r="AH33" i="4" s="1"/>
  <c r="F32" i="3"/>
  <c r="AH34" i="4" s="1"/>
  <c r="F33" i="3"/>
  <c r="AH35" i="4" s="1"/>
  <c r="J17" i="1"/>
  <c r="AO19" i="2" s="1"/>
  <c r="J18" i="1"/>
  <c r="AO20" i="2" s="1"/>
  <c r="J19" i="1"/>
  <c r="AO21" i="2" s="1"/>
  <c r="J20" i="1"/>
  <c r="AO22" i="2" s="1"/>
  <c r="J21" i="1"/>
  <c r="AO23" i="2" s="1"/>
  <c r="J22" i="1"/>
  <c r="AO24" i="2" s="1"/>
  <c r="J23" i="1"/>
  <c r="AO25" i="2" s="1"/>
  <c r="J24" i="1"/>
  <c r="AO26" i="2" s="1"/>
  <c r="J25" i="1"/>
  <c r="AO27" i="2" s="1"/>
  <c r="F5" i="1"/>
  <c r="J5" i="1" s="1"/>
  <c r="AO7" i="2" s="1"/>
  <c r="F6" i="1"/>
  <c r="J6" i="1" s="1"/>
  <c r="AO8" i="2" s="1"/>
  <c r="F7" i="1"/>
  <c r="J7" i="1" s="1"/>
  <c r="AO9" i="2" s="1"/>
  <c r="F8" i="1"/>
  <c r="J8" i="1" s="1"/>
  <c r="AO10" i="2" s="1"/>
  <c r="F9" i="1"/>
  <c r="J9" i="1" s="1"/>
  <c r="AO11" i="2" s="1"/>
  <c r="F10" i="1"/>
  <c r="J10" i="1" s="1"/>
  <c r="AO12" i="2" s="1"/>
  <c r="F11" i="1"/>
  <c r="J11" i="1" s="1"/>
  <c r="AO13" i="2" s="1"/>
  <c r="F12" i="1"/>
  <c r="J12" i="1" s="1"/>
  <c r="AO14" i="2" s="1"/>
  <c r="F13" i="1"/>
  <c r="J13" i="1" s="1"/>
  <c r="AO15" i="2" s="1"/>
  <c r="F14" i="1"/>
  <c r="AM16" i="2" s="1"/>
  <c r="F15" i="1"/>
  <c r="AM17" i="2" s="1"/>
  <c r="F16" i="1"/>
  <c r="J16" i="1" s="1"/>
  <c r="AO18" i="2" s="1"/>
  <c r="F17" i="1"/>
  <c r="F18" i="1"/>
  <c r="F19" i="1"/>
  <c r="F20" i="1"/>
  <c r="F21" i="1"/>
  <c r="F22" i="1"/>
  <c r="AM24" i="2" s="1"/>
  <c r="F23" i="1"/>
  <c r="AM25" i="2" s="1"/>
  <c r="F24" i="1"/>
  <c r="AM26" i="2" s="1"/>
  <c r="F25" i="1"/>
  <c r="AM27" i="2" s="1"/>
  <c r="F26" i="1"/>
  <c r="J26" i="1" s="1"/>
  <c r="AO28" i="2" s="1"/>
  <c r="F27" i="1"/>
  <c r="J27" i="1" s="1"/>
  <c r="AO29" i="2" s="1"/>
  <c r="F28" i="1"/>
  <c r="J28" i="1" s="1"/>
  <c r="AO30" i="2" s="1"/>
  <c r="F29" i="1"/>
  <c r="J29" i="1" s="1"/>
  <c r="AO31" i="2" s="1"/>
  <c r="F30" i="1"/>
  <c r="J30" i="1" s="1"/>
  <c r="AO32" i="2" s="1"/>
  <c r="F31" i="1"/>
  <c r="J31" i="1" s="1"/>
  <c r="AO33" i="2" s="1"/>
  <c r="F32" i="1"/>
  <c r="J32" i="1" s="1"/>
  <c r="AO34" i="2" s="1"/>
  <c r="F33" i="1"/>
  <c r="J33" i="1" s="1"/>
  <c r="AO35" i="2" s="1"/>
  <c r="F4" i="3"/>
  <c r="J4" i="3" s="1"/>
  <c r="AJ6" i="4" s="1"/>
  <c r="AM18" i="2" l="1"/>
  <c r="AM15" i="2"/>
  <c r="J15" i="1"/>
  <c r="AO17" i="2" s="1"/>
  <c r="J14" i="1"/>
  <c r="AO16" i="2" s="1"/>
  <c r="J31" i="3"/>
  <c r="AJ33" i="4" s="1"/>
  <c r="J11" i="3"/>
  <c r="AJ13" i="4" s="1"/>
  <c r="AM32" i="2"/>
  <c r="AM12" i="2"/>
  <c r="AH6" i="4"/>
  <c r="AM34" i="2"/>
  <c r="J12" i="3"/>
  <c r="AJ14" i="4" s="1"/>
  <c r="AM13" i="2"/>
  <c r="AM31" i="2"/>
  <c r="J29" i="3"/>
  <c r="AJ31" i="4" s="1"/>
  <c r="AM35" i="2"/>
  <c r="J33" i="3"/>
  <c r="AJ35" i="4" s="1"/>
  <c r="J13" i="3"/>
  <c r="AJ15" i="4" s="1"/>
  <c r="AM14" i="2"/>
  <c r="J32" i="3"/>
  <c r="AJ34" i="4" s="1"/>
  <c r="AM33" i="2"/>
  <c r="J30" i="3"/>
  <c r="AJ32" i="4" s="1"/>
  <c r="J10" i="3"/>
  <c r="AJ12" i="4" s="1"/>
  <c r="AM11" i="2"/>
  <c r="J9" i="3"/>
  <c r="AJ11" i="4" s="1"/>
  <c r="AM30" i="2"/>
  <c r="AM10" i="2"/>
  <c r="J28" i="3"/>
  <c r="AJ30" i="4" s="1"/>
  <c r="J8" i="3"/>
  <c r="AJ10" i="4" s="1"/>
  <c r="AM29" i="2"/>
  <c r="AM9" i="2"/>
  <c r="AM28" i="2"/>
  <c r="AM8" i="2"/>
  <c r="J5" i="3"/>
  <c r="AJ7" i="4" s="1"/>
  <c r="AM7" i="2"/>
  <c r="F4" i="1"/>
  <c r="J4" i="1" l="1"/>
  <c r="AO6" i="2" s="1"/>
  <c r="AM6" i="2"/>
  <c r="AO5" i="2"/>
  <c r="AF35" i="4" l="1"/>
  <c r="AD35" i="4" s="1"/>
  <c r="Y35" i="4"/>
  <c r="U35" i="4" s="1"/>
  <c r="P35" i="4"/>
  <c r="M35" i="4" s="1"/>
  <c r="J35" i="4"/>
  <c r="E35" i="4" s="1"/>
  <c r="C35" i="4"/>
  <c r="B35" i="4"/>
  <c r="AF34" i="4"/>
  <c r="Y34" i="4"/>
  <c r="W34" i="4" s="1"/>
  <c r="P34" i="4"/>
  <c r="J34" i="4"/>
  <c r="G34" i="4" s="1"/>
  <c r="C34" i="4"/>
  <c r="B34" i="4"/>
  <c r="AF33" i="4"/>
  <c r="Z33" i="4"/>
  <c r="Y33" i="4"/>
  <c r="Q33" i="4" s="1"/>
  <c r="P33" i="4"/>
  <c r="O33" i="4" s="1"/>
  <c r="J33" i="4"/>
  <c r="C33" i="4"/>
  <c r="B33" i="4"/>
  <c r="AF32" i="4"/>
  <c r="Y32" i="4"/>
  <c r="S32" i="4" s="1"/>
  <c r="P32" i="4"/>
  <c r="K32" i="4" s="1"/>
  <c r="J32" i="4"/>
  <c r="H32" i="4" s="1"/>
  <c r="C32" i="4"/>
  <c r="B32" i="4"/>
  <c r="AF31" i="4"/>
  <c r="AD31" i="4" s="1"/>
  <c r="Y31" i="4"/>
  <c r="U31" i="4" s="1"/>
  <c r="P31" i="4"/>
  <c r="M31" i="4" s="1"/>
  <c r="J31" i="4"/>
  <c r="E31" i="4" s="1"/>
  <c r="C31" i="4"/>
  <c r="B31" i="4"/>
  <c r="AF30" i="4"/>
  <c r="AC30" i="4" s="1"/>
  <c r="Y30" i="4"/>
  <c r="W30" i="4" s="1"/>
  <c r="P30" i="4"/>
  <c r="M30" i="4" s="1"/>
  <c r="J30" i="4"/>
  <c r="G30" i="4" s="1"/>
  <c r="E30" i="4"/>
  <c r="C30" i="4"/>
  <c r="B30" i="4"/>
  <c r="AF29" i="4"/>
  <c r="AE29" i="4" s="1"/>
  <c r="Y29" i="4"/>
  <c r="W29" i="4" s="1"/>
  <c r="P29" i="4"/>
  <c r="O29" i="4" s="1"/>
  <c r="J29" i="4"/>
  <c r="G29" i="4" s="1"/>
  <c r="C29" i="4"/>
  <c r="B29" i="4"/>
  <c r="AF28" i="4"/>
  <c r="AC28" i="4" s="1"/>
  <c r="Y28" i="4"/>
  <c r="P28" i="4"/>
  <c r="K28" i="4" s="1"/>
  <c r="J28" i="4"/>
  <c r="I28" i="4" s="1"/>
  <c r="E28" i="4"/>
  <c r="C28" i="4"/>
  <c r="B28" i="4"/>
  <c r="AF27" i="4"/>
  <c r="AE27" i="4" s="1"/>
  <c r="Y27" i="4"/>
  <c r="W27" i="4" s="1"/>
  <c r="P27" i="4"/>
  <c r="O27" i="4" s="1"/>
  <c r="J27" i="4"/>
  <c r="E27" i="4" s="1"/>
  <c r="C27" i="4"/>
  <c r="B27" i="4"/>
  <c r="AF26" i="4"/>
  <c r="Y26" i="4"/>
  <c r="S26" i="4" s="1"/>
  <c r="P26" i="4"/>
  <c r="M26" i="4" s="1"/>
  <c r="J26" i="4"/>
  <c r="I26" i="4" s="1"/>
  <c r="C26" i="4"/>
  <c r="B26" i="4"/>
  <c r="AF25" i="4"/>
  <c r="AB25" i="4" s="1"/>
  <c r="Y25" i="4"/>
  <c r="R25" i="4" s="1"/>
  <c r="P25" i="4"/>
  <c r="O25" i="4" s="1"/>
  <c r="J25" i="4"/>
  <c r="H25" i="4" s="1"/>
  <c r="C25" i="4"/>
  <c r="B25" i="4"/>
  <c r="AF24" i="4"/>
  <c r="Y24" i="4"/>
  <c r="V24" i="4" s="1"/>
  <c r="P24" i="4"/>
  <c r="O24" i="4" s="1"/>
  <c r="J24" i="4"/>
  <c r="H24" i="4" s="1"/>
  <c r="C24" i="4"/>
  <c r="B24" i="4"/>
  <c r="AF23" i="4"/>
  <c r="AB23" i="4" s="1"/>
  <c r="Y23" i="4"/>
  <c r="P23" i="4"/>
  <c r="L23" i="4" s="1"/>
  <c r="J23" i="4"/>
  <c r="C23" i="4"/>
  <c r="B23" i="4"/>
  <c r="AF22" i="4"/>
  <c r="Z22" i="4" s="1"/>
  <c r="Y22" i="4"/>
  <c r="V22" i="4" s="1"/>
  <c r="P22" i="4"/>
  <c r="N22" i="4" s="1"/>
  <c r="J22" i="4"/>
  <c r="F22" i="4" s="1"/>
  <c r="C22" i="4"/>
  <c r="B22" i="4"/>
  <c r="AF21" i="4"/>
  <c r="Y21" i="4"/>
  <c r="U21" i="4" s="1"/>
  <c r="P21" i="4"/>
  <c r="M21" i="4" s="1"/>
  <c r="J21" i="4"/>
  <c r="H21" i="4" s="1"/>
  <c r="C21" i="4"/>
  <c r="B21" i="4"/>
  <c r="AF20" i="4"/>
  <c r="Y20" i="4"/>
  <c r="W20" i="4" s="1"/>
  <c r="P20" i="4"/>
  <c r="L20" i="4" s="1"/>
  <c r="J20" i="4"/>
  <c r="I20" i="4" s="1"/>
  <c r="C20" i="4"/>
  <c r="B20" i="4"/>
  <c r="AF19" i="4"/>
  <c r="Y19" i="4"/>
  <c r="U19" i="4" s="1"/>
  <c r="P19" i="4"/>
  <c r="L19" i="4" s="1"/>
  <c r="J19" i="4"/>
  <c r="I19" i="4" s="1"/>
  <c r="C19" i="4"/>
  <c r="B19" i="4"/>
  <c r="AF18" i="4"/>
  <c r="AD18" i="4" s="1"/>
  <c r="Y18" i="4"/>
  <c r="V18" i="4" s="1"/>
  <c r="P18" i="4"/>
  <c r="N18" i="4" s="1"/>
  <c r="J18" i="4"/>
  <c r="C18" i="4"/>
  <c r="B18" i="4"/>
  <c r="AF17" i="4"/>
  <c r="AE17" i="4" s="1"/>
  <c r="Y17" i="4"/>
  <c r="Q17" i="4" s="1"/>
  <c r="P17" i="4"/>
  <c r="N17" i="4" s="1"/>
  <c r="J17" i="4"/>
  <c r="H17" i="4" s="1"/>
  <c r="C17" i="4"/>
  <c r="B17" i="4"/>
  <c r="AF16" i="4"/>
  <c r="Y16" i="4"/>
  <c r="W16" i="4" s="1"/>
  <c r="P16" i="4"/>
  <c r="M16" i="4" s="1"/>
  <c r="J16" i="4"/>
  <c r="G16" i="4" s="1"/>
  <c r="I16" i="4"/>
  <c r="C16" i="4"/>
  <c r="B16" i="4"/>
  <c r="AF15" i="4"/>
  <c r="Y15" i="4"/>
  <c r="V15" i="4" s="1"/>
  <c r="P15" i="4"/>
  <c r="L15" i="4" s="1"/>
  <c r="J15" i="4"/>
  <c r="I15" i="4" s="1"/>
  <c r="C15" i="4"/>
  <c r="B15" i="4"/>
  <c r="AF14" i="4"/>
  <c r="Y14" i="4"/>
  <c r="V14" i="4" s="1"/>
  <c r="P14" i="4"/>
  <c r="N14" i="4" s="1"/>
  <c r="J14" i="4"/>
  <c r="F14" i="4" s="1"/>
  <c r="C14" i="4"/>
  <c r="B14" i="4"/>
  <c r="AF13" i="4"/>
  <c r="AE13" i="4" s="1"/>
  <c r="Y13" i="4"/>
  <c r="S13" i="4" s="1"/>
  <c r="P13" i="4"/>
  <c r="O13" i="4" s="1"/>
  <c r="J13" i="4"/>
  <c r="H13" i="4" s="1"/>
  <c r="C13" i="4"/>
  <c r="B13" i="4"/>
  <c r="AF12" i="4"/>
  <c r="Y12" i="4"/>
  <c r="W12" i="4" s="1"/>
  <c r="P12" i="4"/>
  <c r="O12" i="4" s="1"/>
  <c r="J12" i="4"/>
  <c r="G12" i="4" s="1"/>
  <c r="C12" i="4"/>
  <c r="B12" i="4"/>
  <c r="AF11" i="4"/>
  <c r="AA11" i="4" s="1"/>
  <c r="Y11" i="4"/>
  <c r="W11" i="4" s="1"/>
  <c r="P11" i="4"/>
  <c r="O11" i="4" s="1"/>
  <c r="J11" i="4"/>
  <c r="F11" i="4" s="1"/>
  <c r="C11" i="4"/>
  <c r="B11" i="4"/>
  <c r="AF10" i="4"/>
  <c r="AB10" i="4" s="1"/>
  <c r="Y10" i="4"/>
  <c r="W10" i="4" s="1"/>
  <c r="P10" i="4"/>
  <c r="L10" i="4" s="1"/>
  <c r="J10" i="4"/>
  <c r="I10" i="4" s="1"/>
  <c r="C10" i="4"/>
  <c r="B10" i="4"/>
  <c r="AF9" i="4"/>
  <c r="Y9" i="4"/>
  <c r="S9" i="4" s="1"/>
  <c r="P9" i="4"/>
  <c r="M9" i="4" s="1"/>
  <c r="J9" i="4"/>
  <c r="F9" i="4" s="1"/>
  <c r="C9" i="4"/>
  <c r="B9" i="4"/>
  <c r="AF8" i="4"/>
  <c r="Y8" i="4"/>
  <c r="Q8" i="4" s="1"/>
  <c r="P8" i="4"/>
  <c r="O8" i="4" s="1"/>
  <c r="J8" i="4"/>
  <c r="G8" i="4" s="1"/>
  <c r="C8" i="4"/>
  <c r="B8" i="4"/>
  <c r="AF7" i="4"/>
  <c r="AD7" i="4" s="1"/>
  <c r="Y7" i="4"/>
  <c r="W7" i="4" s="1"/>
  <c r="P7" i="4"/>
  <c r="O7" i="4" s="1"/>
  <c r="J7" i="4"/>
  <c r="F7" i="4" s="1"/>
  <c r="C7" i="4"/>
  <c r="B7" i="4"/>
  <c r="AF6" i="4"/>
  <c r="AC6" i="4" s="1"/>
  <c r="Y6" i="4"/>
  <c r="W6" i="4" s="1"/>
  <c r="P6" i="4"/>
  <c r="M6" i="4" s="1"/>
  <c r="J6" i="4"/>
  <c r="H6" i="4" s="1"/>
  <c r="C6" i="4"/>
  <c r="B6" i="4"/>
  <c r="AJ5" i="4"/>
  <c r="AF5" i="4"/>
  <c r="AA5" i="4" s="1"/>
  <c r="W5" i="4"/>
  <c r="V5" i="4"/>
  <c r="U5" i="4"/>
  <c r="S5" i="4"/>
  <c r="R5" i="4"/>
  <c r="Q5" i="4"/>
  <c r="O5" i="4"/>
  <c r="N5" i="4"/>
  <c r="M5" i="4"/>
  <c r="L5" i="4"/>
  <c r="K5" i="4"/>
  <c r="I5" i="4"/>
  <c r="H5" i="4"/>
  <c r="G5" i="4"/>
  <c r="F5" i="4"/>
  <c r="E5" i="4"/>
  <c r="D36" i="3"/>
  <c r="V38" i="4" s="1"/>
  <c r="V37" i="4"/>
  <c r="C2" i="3"/>
  <c r="A2" i="4" s="1"/>
  <c r="C1" i="3"/>
  <c r="A1" i="4" s="1"/>
  <c r="AD39" i="2"/>
  <c r="AD38" i="2"/>
  <c r="AH35" i="2"/>
  <c r="AB35" i="2"/>
  <c r="T35" i="2"/>
  <c r="S35" i="2" s="1"/>
  <c r="Q35" i="2" s="1"/>
  <c r="J35" i="2"/>
  <c r="C35" i="2"/>
  <c r="B35" i="2"/>
  <c r="AE34" i="2"/>
  <c r="AB34" i="2"/>
  <c r="T34" i="2"/>
  <c r="P34" i="2" s="1"/>
  <c r="J34" i="2"/>
  <c r="D34" i="2" s="1"/>
  <c r="C34" i="2"/>
  <c r="B34" i="2"/>
  <c r="AI33" i="2"/>
  <c r="V33" i="2"/>
  <c r="T33" i="2"/>
  <c r="P33" i="2" s="1"/>
  <c r="J33" i="2"/>
  <c r="C33" i="2"/>
  <c r="B33" i="2"/>
  <c r="AE32" i="2"/>
  <c r="AA32" i="2"/>
  <c r="T32" i="2"/>
  <c r="J32" i="2"/>
  <c r="C32" i="2"/>
  <c r="B32" i="2"/>
  <c r="AJ31" i="2"/>
  <c r="AA31" i="2"/>
  <c r="T31" i="2"/>
  <c r="J31" i="2"/>
  <c r="C31" i="2"/>
  <c r="B31" i="2"/>
  <c r="AE30" i="2"/>
  <c r="AB30" i="2"/>
  <c r="T30" i="2"/>
  <c r="P30" i="2" s="1"/>
  <c r="J30" i="2"/>
  <c r="E30" i="2" s="1"/>
  <c r="C30" i="2"/>
  <c r="B30" i="2"/>
  <c r="AJ29" i="2"/>
  <c r="V29" i="2"/>
  <c r="T29" i="2"/>
  <c r="S29" i="2" s="1"/>
  <c r="J29" i="2"/>
  <c r="C29" i="2"/>
  <c r="B29" i="2"/>
  <c r="AI28" i="2"/>
  <c r="W28" i="2"/>
  <c r="T28" i="2"/>
  <c r="S28" i="2" s="1"/>
  <c r="R28" i="2" s="1"/>
  <c r="J28" i="2"/>
  <c r="I28" i="2" s="1"/>
  <c r="C28" i="2"/>
  <c r="B28" i="2"/>
  <c r="AJ27" i="2"/>
  <c r="X27" i="2"/>
  <c r="T27" i="2"/>
  <c r="P27" i="2" s="1"/>
  <c r="J27" i="2"/>
  <c r="C27" i="2"/>
  <c r="B27" i="2"/>
  <c r="AF26" i="2"/>
  <c r="AA26" i="2"/>
  <c r="T26" i="2"/>
  <c r="S26" i="2" s="1"/>
  <c r="J26" i="2"/>
  <c r="C26" i="2"/>
  <c r="B26" i="2"/>
  <c r="AG25" i="2"/>
  <c r="U25" i="2"/>
  <c r="T25" i="2"/>
  <c r="S25" i="2" s="1"/>
  <c r="J25" i="2"/>
  <c r="C25" i="2"/>
  <c r="B25" i="2"/>
  <c r="AE24" i="2"/>
  <c r="W24" i="2"/>
  <c r="T24" i="2"/>
  <c r="J24" i="2"/>
  <c r="C24" i="2"/>
  <c r="B24" i="2"/>
  <c r="AJ23" i="2"/>
  <c r="X23" i="2"/>
  <c r="T23" i="2"/>
  <c r="P23" i="2" s="1"/>
  <c r="J23" i="2"/>
  <c r="C23" i="2"/>
  <c r="B23" i="2"/>
  <c r="AI22" i="2"/>
  <c r="AA22" i="2"/>
  <c r="T22" i="2"/>
  <c r="S22" i="2" s="1"/>
  <c r="R22" i="2" s="1"/>
  <c r="J22" i="2"/>
  <c r="C22" i="2"/>
  <c r="B22" i="2"/>
  <c r="AE21" i="2"/>
  <c r="W21" i="2"/>
  <c r="T21" i="2"/>
  <c r="S21" i="2" s="1"/>
  <c r="Q21" i="2" s="1"/>
  <c r="J21" i="2"/>
  <c r="C21" i="2"/>
  <c r="B21" i="2"/>
  <c r="AE20" i="2"/>
  <c r="AJ20" i="2"/>
  <c r="AB20" i="2"/>
  <c r="T20" i="2"/>
  <c r="P20" i="2" s="1"/>
  <c r="J20" i="2"/>
  <c r="C20" i="2"/>
  <c r="B20" i="2"/>
  <c r="AI19" i="2"/>
  <c r="X19" i="2"/>
  <c r="T19" i="2"/>
  <c r="P19" i="2" s="1"/>
  <c r="N19" i="2" s="1"/>
  <c r="J19" i="2"/>
  <c r="I19" i="2" s="1"/>
  <c r="C19" i="2"/>
  <c r="B19" i="2"/>
  <c r="AG18" i="2"/>
  <c r="AA18" i="2"/>
  <c r="T18" i="2"/>
  <c r="S18" i="2" s="1"/>
  <c r="R18" i="2" s="1"/>
  <c r="J18" i="2"/>
  <c r="G18" i="2" s="1"/>
  <c r="C18" i="2"/>
  <c r="B18" i="2"/>
  <c r="AD17" i="2"/>
  <c r="T17" i="2"/>
  <c r="S17" i="2" s="1"/>
  <c r="J17" i="2"/>
  <c r="C17" i="2"/>
  <c r="B17" i="2"/>
  <c r="AE16" i="2"/>
  <c r="V16" i="2"/>
  <c r="T16" i="2"/>
  <c r="S16" i="2" s="1"/>
  <c r="J16" i="2"/>
  <c r="E16" i="2" s="1"/>
  <c r="C16" i="2"/>
  <c r="B16" i="2"/>
  <c r="AJ15" i="2"/>
  <c r="AA15" i="2"/>
  <c r="T15" i="2"/>
  <c r="S15" i="2" s="1"/>
  <c r="R15" i="2" s="1"/>
  <c r="J15" i="2"/>
  <c r="C15" i="2"/>
  <c r="B15" i="2"/>
  <c r="AI14" i="2"/>
  <c r="AA14" i="2"/>
  <c r="T14" i="2"/>
  <c r="S14" i="2" s="1"/>
  <c r="R14" i="2" s="1"/>
  <c r="J14" i="2"/>
  <c r="H14" i="2" s="1"/>
  <c r="C14" i="2"/>
  <c r="B14" i="2"/>
  <c r="AE13" i="2"/>
  <c r="X13" i="2"/>
  <c r="T13" i="2"/>
  <c r="S13" i="2" s="1"/>
  <c r="Q13" i="2" s="1"/>
  <c r="J13" i="2"/>
  <c r="C13" i="2"/>
  <c r="B13" i="2"/>
  <c r="AD12" i="2"/>
  <c r="AA12" i="2"/>
  <c r="T12" i="2"/>
  <c r="S12" i="2" s="1"/>
  <c r="J12" i="2"/>
  <c r="I12" i="2" s="1"/>
  <c r="C12" i="2"/>
  <c r="B12" i="2"/>
  <c r="AF11" i="2"/>
  <c r="AA11" i="2"/>
  <c r="T11" i="2"/>
  <c r="P11" i="2" s="1"/>
  <c r="M11" i="2" s="1"/>
  <c r="J11" i="2"/>
  <c r="G11" i="2" s="1"/>
  <c r="C11" i="2"/>
  <c r="B11" i="2"/>
  <c r="AI10" i="2"/>
  <c r="AB10" i="2"/>
  <c r="T10" i="2"/>
  <c r="S10" i="2" s="1"/>
  <c r="R10" i="2" s="1"/>
  <c r="J10" i="2"/>
  <c r="G10" i="2" s="1"/>
  <c r="C10" i="2"/>
  <c r="B10" i="2"/>
  <c r="AG9" i="2"/>
  <c r="AA9" i="2"/>
  <c r="T9" i="2"/>
  <c r="S9" i="2" s="1"/>
  <c r="J9" i="2"/>
  <c r="C9" i="2"/>
  <c r="B9" i="2"/>
  <c r="AG8" i="2"/>
  <c r="Y8" i="2"/>
  <c r="T8" i="2"/>
  <c r="J8" i="2"/>
  <c r="C8" i="2"/>
  <c r="B8" i="2"/>
  <c r="AE7" i="2"/>
  <c r="Y7" i="2"/>
  <c r="T7" i="2"/>
  <c r="J7" i="2"/>
  <c r="F7" i="2" s="1"/>
  <c r="C7" i="2"/>
  <c r="B7" i="2"/>
  <c r="AJ6" i="2"/>
  <c r="AC6" i="2"/>
  <c r="AA6" i="2" s="1"/>
  <c r="T6" i="2"/>
  <c r="S6" i="2" s="1"/>
  <c r="J6" i="2"/>
  <c r="C6" i="2"/>
  <c r="B6" i="2"/>
  <c r="D5" i="4"/>
  <c r="AJ5" i="2"/>
  <c r="AI5" i="2"/>
  <c r="AH5" i="2"/>
  <c r="AG5" i="2"/>
  <c r="AF5" i="2"/>
  <c r="AE5" i="2"/>
  <c r="AD5" i="2"/>
  <c r="AB5" i="2"/>
  <c r="AA5" i="2"/>
  <c r="Z5" i="2"/>
  <c r="Y5" i="2"/>
  <c r="X5" i="2"/>
  <c r="W5" i="2"/>
  <c r="V5" i="2"/>
  <c r="U5" i="2"/>
  <c r="S5" i="2"/>
  <c r="R5" i="2" s="1"/>
  <c r="P5" i="2"/>
  <c r="N5" i="2" s="1"/>
  <c r="O5" i="2"/>
  <c r="M5" i="2"/>
  <c r="I5" i="2"/>
  <c r="H5" i="2"/>
  <c r="G5" i="2"/>
  <c r="F5" i="2"/>
  <c r="E5" i="2"/>
  <c r="D5" i="2"/>
  <c r="A2" i="2"/>
  <c r="A1" i="2"/>
  <c r="K31" i="4" l="1"/>
  <c r="AF20" i="2"/>
  <c r="AD21" i="2"/>
  <c r="AD20" i="2"/>
  <c r="AE10" i="2"/>
  <c r="AB15" i="2"/>
  <c r="U13" i="4"/>
  <c r="Q25" i="4"/>
  <c r="U25" i="4"/>
  <c r="R15" i="4"/>
  <c r="S25" i="4"/>
  <c r="Q26" i="4"/>
  <c r="R9" i="4"/>
  <c r="Q7" i="4"/>
  <c r="G27" i="4"/>
  <c r="H27" i="4"/>
  <c r="H8" i="4"/>
  <c r="M17" i="4"/>
  <c r="F28" i="4"/>
  <c r="G28" i="4"/>
  <c r="K30" i="4"/>
  <c r="V7" i="4"/>
  <c r="W25" i="4"/>
  <c r="R26" i="4"/>
  <c r="E24" i="4"/>
  <c r="Z29" i="4"/>
  <c r="E34" i="4"/>
  <c r="K35" i="4"/>
  <c r="E16" i="4"/>
  <c r="F24" i="4"/>
  <c r="F16" i="4"/>
  <c r="G24" i="4"/>
  <c r="H16" i="4"/>
  <c r="I17" i="4"/>
  <c r="I24" i="4"/>
  <c r="Z17" i="4"/>
  <c r="K25" i="4"/>
  <c r="H28" i="4"/>
  <c r="H30" i="4"/>
  <c r="K17" i="4"/>
  <c r="AA17" i="4"/>
  <c r="M25" i="4"/>
  <c r="I30" i="4"/>
  <c r="I31" i="4"/>
  <c r="L17" i="4"/>
  <c r="AC17" i="4"/>
  <c r="N25" i="4"/>
  <c r="L33" i="4"/>
  <c r="G9" i="4"/>
  <c r="O17" i="4"/>
  <c r="O31" i="4"/>
  <c r="Q11" i="4"/>
  <c r="W33" i="4"/>
  <c r="V6" i="4"/>
  <c r="S11" i="4"/>
  <c r="G25" i="4"/>
  <c r="V31" i="4"/>
  <c r="U11" i="2"/>
  <c r="Y27" i="2"/>
  <c r="AD8" i="2"/>
  <c r="AD9" i="2"/>
  <c r="P13" i="2"/>
  <c r="O13" i="2" s="1"/>
  <c r="AB14" i="2"/>
  <c r="AF7" i="2"/>
  <c r="AH9" i="2"/>
  <c r="Z10" i="2"/>
  <c r="AA19" i="2"/>
  <c r="U21" i="2"/>
  <c r="AI9" i="2"/>
  <c r="AG10" i="2"/>
  <c r="W31" i="2"/>
  <c r="AE29" i="2"/>
  <c r="AD30" i="2"/>
  <c r="AB31" i="2"/>
  <c r="AB9" i="2"/>
  <c r="E10" i="2"/>
  <c r="AG29" i="2"/>
  <c r="AH30" i="2"/>
  <c r="H34" i="2"/>
  <c r="U10" i="2"/>
  <c r="S33" i="2"/>
  <c r="Q33" i="2" s="1"/>
  <c r="W10" i="2"/>
  <c r="U18" i="2"/>
  <c r="K19" i="2"/>
  <c r="AD25" i="2"/>
  <c r="V9" i="2"/>
  <c r="X10" i="2"/>
  <c r="U31" i="2"/>
  <c r="U33" i="2"/>
  <c r="AB7" i="2"/>
  <c r="X9" i="2"/>
  <c r="Y10" i="2"/>
  <c r="AE18" i="2"/>
  <c r="V19" i="2"/>
  <c r="AD19" i="2"/>
  <c r="AD22" i="2"/>
  <c r="I25" i="2"/>
  <c r="E27" i="2"/>
  <c r="W7" i="2"/>
  <c r="U9" i="2"/>
  <c r="AE9" i="2"/>
  <c r="F10" i="2"/>
  <c r="D10" i="4"/>
  <c r="AK10" i="4" s="1"/>
  <c r="F11" i="2"/>
  <c r="D11" i="4"/>
  <c r="AK11" i="4" s="1"/>
  <c r="F18" i="2"/>
  <c r="AF18" i="2"/>
  <c r="I23" i="2"/>
  <c r="G28" i="2"/>
  <c r="I24" i="2"/>
  <c r="D24" i="4"/>
  <c r="AK24" i="4" s="1"/>
  <c r="G12" i="2"/>
  <c r="G13" i="2"/>
  <c r="F17" i="2"/>
  <c r="D17" i="4"/>
  <c r="AK17" i="4" s="1"/>
  <c r="AH18" i="2"/>
  <c r="U19" i="2"/>
  <c r="Z26" i="2"/>
  <c r="V27" i="2"/>
  <c r="E29" i="2"/>
  <c r="AF30" i="2"/>
  <c r="V31" i="2"/>
  <c r="I32" i="2"/>
  <c r="D32" i="4"/>
  <c r="AK32" i="4" s="1"/>
  <c r="G35" i="2"/>
  <c r="I15" i="2"/>
  <c r="H28" i="2"/>
  <c r="Y9" i="2"/>
  <c r="AJ10" i="2"/>
  <c r="X11" i="2"/>
  <c r="V12" i="2"/>
  <c r="I14" i="2"/>
  <c r="G16" i="2"/>
  <c r="W18" i="2"/>
  <c r="W19" i="2"/>
  <c r="I20" i="2"/>
  <c r="AH22" i="2"/>
  <c r="AG23" i="2"/>
  <c r="AG26" i="2"/>
  <c r="AB27" i="2"/>
  <c r="W29" i="2"/>
  <c r="Z31" i="2"/>
  <c r="Y32" i="2"/>
  <c r="I34" i="2"/>
  <c r="U35" i="2"/>
  <c r="I8" i="2"/>
  <c r="D8" i="4"/>
  <c r="AK8" i="4" s="1"/>
  <c r="F26" i="2"/>
  <c r="Z9" i="2"/>
  <c r="AB12" i="2"/>
  <c r="X15" i="2"/>
  <c r="Y18" i="2"/>
  <c r="Z19" i="2"/>
  <c r="G21" i="2"/>
  <c r="D21" i="4"/>
  <c r="AK21" i="4" s="1"/>
  <c r="AJ22" i="2"/>
  <c r="Z29" i="2"/>
  <c r="H30" i="2"/>
  <c r="V35" i="2"/>
  <c r="E6" i="2"/>
  <c r="P21" i="2"/>
  <c r="L21" i="2" s="1"/>
  <c r="E25" i="2"/>
  <c r="S30" i="2"/>
  <c r="Q30" i="2" s="1"/>
  <c r="AF32" i="2"/>
  <c r="W35" i="2"/>
  <c r="F22" i="2"/>
  <c r="D22" i="4"/>
  <c r="AK22" i="4" s="1"/>
  <c r="G7" i="2"/>
  <c r="D7" i="4"/>
  <c r="AK7" i="4" s="1"/>
  <c r="I9" i="2"/>
  <c r="AH13" i="2"/>
  <c r="AD18" i="2"/>
  <c r="F19" i="2"/>
  <c r="D19" i="4"/>
  <c r="AK19" i="4" s="1"/>
  <c r="D22" i="2"/>
  <c r="G25" i="2"/>
  <c r="D26" i="2"/>
  <c r="G31" i="2"/>
  <c r="Z35" i="2"/>
  <c r="Q6" i="4"/>
  <c r="S6" i="4"/>
  <c r="U6" i="4"/>
  <c r="I6" i="4"/>
  <c r="E6" i="4"/>
  <c r="F6" i="4"/>
  <c r="G6" i="4"/>
  <c r="Y6" i="2"/>
  <c r="AC9" i="4"/>
  <c r="AD9" i="4"/>
  <c r="AD5" i="4"/>
  <c r="R10" i="4"/>
  <c r="V11" i="4"/>
  <c r="L12" i="4"/>
  <c r="K13" i="4"/>
  <c r="V13" i="4"/>
  <c r="N21" i="4"/>
  <c r="L25" i="4"/>
  <c r="V25" i="4"/>
  <c r="F27" i="4"/>
  <c r="E29" i="4"/>
  <c r="N31" i="4"/>
  <c r="N33" i="4"/>
  <c r="S10" i="4"/>
  <c r="L13" i="4"/>
  <c r="U10" i="4"/>
  <c r="M13" i="4"/>
  <c r="R33" i="4"/>
  <c r="T5" i="4"/>
  <c r="R7" i="4"/>
  <c r="V10" i="4"/>
  <c r="X10" i="4" s="1"/>
  <c r="N13" i="4"/>
  <c r="E15" i="4"/>
  <c r="E25" i="4"/>
  <c r="I27" i="4"/>
  <c r="AB28" i="4"/>
  <c r="R29" i="4"/>
  <c r="G31" i="4"/>
  <c r="Q31" i="4"/>
  <c r="E32" i="4"/>
  <c r="S33" i="4"/>
  <c r="S7" i="4"/>
  <c r="G10" i="4"/>
  <c r="F15" i="4"/>
  <c r="L18" i="4"/>
  <c r="Q24" i="4"/>
  <c r="F25" i="4"/>
  <c r="AE28" i="4"/>
  <c r="H31" i="4"/>
  <c r="S31" i="4"/>
  <c r="F32" i="4"/>
  <c r="U33" i="4"/>
  <c r="X5" i="4"/>
  <c r="H12" i="4"/>
  <c r="G15" i="4"/>
  <c r="S16" i="4"/>
  <c r="S24" i="4"/>
  <c r="G32" i="4"/>
  <c r="M10" i="4"/>
  <c r="R11" i="4"/>
  <c r="I12" i="4"/>
  <c r="E13" i="4"/>
  <c r="H15" i="4"/>
  <c r="E22" i="4"/>
  <c r="K23" i="4"/>
  <c r="U24" i="4"/>
  <c r="I32" i="4"/>
  <c r="K33" i="4"/>
  <c r="AD14" i="4"/>
  <c r="AE14" i="4"/>
  <c r="AC14" i="4"/>
  <c r="Z24" i="4"/>
  <c r="AC24" i="4"/>
  <c r="Z20" i="4"/>
  <c r="AE20" i="4"/>
  <c r="AD20" i="4"/>
  <c r="AC26" i="4"/>
  <c r="AA26" i="4"/>
  <c r="AB19" i="4"/>
  <c r="AE19" i="4"/>
  <c r="AD19" i="4"/>
  <c r="AE5" i="4"/>
  <c r="Q9" i="4"/>
  <c r="AE9" i="4"/>
  <c r="H10" i="4"/>
  <c r="W15" i="4"/>
  <c r="M18" i="4"/>
  <c r="AB18" i="4"/>
  <c r="M19" i="4"/>
  <c r="M20" i="4"/>
  <c r="O21" i="4"/>
  <c r="Q22" i="4"/>
  <c r="N23" i="4"/>
  <c r="AC23" i="4"/>
  <c r="AA27" i="4"/>
  <c r="Q29" i="4"/>
  <c r="AC29" i="4"/>
  <c r="Q32" i="4"/>
  <c r="M33" i="4"/>
  <c r="V33" i="4"/>
  <c r="X33" i="4" s="1"/>
  <c r="H34" i="4"/>
  <c r="N35" i="4"/>
  <c r="Z13" i="4"/>
  <c r="I8" i="4"/>
  <c r="U9" i="4"/>
  <c r="AA13" i="4"/>
  <c r="G14" i="4"/>
  <c r="Q18" i="4"/>
  <c r="V19" i="4"/>
  <c r="E20" i="4"/>
  <c r="V20" i="4"/>
  <c r="F21" i="4"/>
  <c r="R21" i="4"/>
  <c r="G22" i="4"/>
  <c r="Q23" i="4"/>
  <c r="T23" i="4" s="1"/>
  <c r="W24" i="4"/>
  <c r="E26" i="4"/>
  <c r="K29" i="4"/>
  <c r="S29" i="4"/>
  <c r="Q35" i="4"/>
  <c r="K7" i="4"/>
  <c r="V9" i="4"/>
  <c r="K11" i="4"/>
  <c r="Q13" i="4"/>
  <c r="AB13" i="4"/>
  <c r="N16" i="4"/>
  <c r="R18" i="4"/>
  <c r="F20" i="4"/>
  <c r="V21" i="4"/>
  <c r="H22" i="4"/>
  <c r="R23" i="4"/>
  <c r="K24" i="4"/>
  <c r="AC25" i="4"/>
  <c r="N27" i="4"/>
  <c r="L28" i="4"/>
  <c r="L29" i="4"/>
  <c r="U29" i="4"/>
  <c r="L32" i="4"/>
  <c r="Q34" i="4"/>
  <c r="S35" i="4"/>
  <c r="L7" i="4"/>
  <c r="L8" i="4"/>
  <c r="W9" i="4"/>
  <c r="Q10" i="4"/>
  <c r="AC10" i="4"/>
  <c r="L11" i="4"/>
  <c r="R13" i="4"/>
  <c r="AC13" i="4"/>
  <c r="L14" i="4"/>
  <c r="N15" i="4"/>
  <c r="O16" i="4"/>
  <c r="G17" i="4"/>
  <c r="S18" i="4"/>
  <c r="G20" i="4"/>
  <c r="K21" i="4"/>
  <c r="W21" i="4"/>
  <c r="I22" i="4"/>
  <c r="S23" i="4"/>
  <c r="L24" i="4"/>
  <c r="AD25" i="4"/>
  <c r="M28" i="4"/>
  <c r="M29" i="4"/>
  <c r="V29" i="4"/>
  <c r="Q30" i="4"/>
  <c r="F31" i="4"/>
  <c r="M32" i="4"/>
  <c r="R34" i="4"/>
  <c r="F35" i="4"/>
  <c r="V35" i="4"/>
  <c r="AB5" i="4"/>
  <c r="M7" i="4"/>
  <c r="N9" i="4"/>
  <c r="E10" i="4"/>
  <c r="M11" i="4"/>
  <c r="Q12" i="4"/>
  <c r="AD13" i="4"/>
  <c r="O15" i="4"/>
  <c r="U18" i="4"/>
  <c r="E19" i="4"/>
  <c r="H20" i="4"/>
  <c r="L21" i="4"/>
  <c r="U23" i="4"/>
  <c r="N24" i="4"/>
  <c r="AE25" i="4"/>
  <c r="N28" i="4"/>
  <c r="N29" i="4"/>
  <c r="S30" i="4"/>
  <c r="N32" i="4"/>
  <c r="S34" i="4"/>
  <c r="I35" i="4"/>
  <c r="AC5" i="4"/>
  <c r="N7" i="4"/>
  <c r="O9" i="4"/>
  <c r="Z9" i="4"/>
  <c r="F10" i="4"/>
  <c r="N11" i="4"/>
  <c r="U12" i="4"/>
  <c r="U14" i="4"/>
  <c r="K18" i="4"/>
  <c r="W18" i="4"/>
  <c r="G19" i="4"/>
  <c r="K22" i="4"/>
  <c r="W23" i="4"/>
  <c r="S27" i="4"/>
  <c r="O28" i="4"/>
  <c r="U30" i="4"/>
  <c r="O32" i="4"/>
  <c r="U34" i="4"/>
  <c r="R29" i="2"/>
  <c r="Q29" i="2"/>
  <c r="H18" i="2"/>
  <c r="Z18" i="2"/>
  <c r="AI18" i="2"/>
  <c r="V21" i="2"/>
  <c r="G22" i="2"/>
  <c r="D24" i="2"/>
  <c r="U26" i="2"/>
  <c r="AH26" i="2"/>
  <c r="Z27" i="2"/>
  <c r="X29" i="2"/>
  <c r="AH29" i="2"/>
  <c r="AD34" i="2"/>
  <c r="U6" i="2"/>
  <c r="W9" i="2"/>
  <c r="AF9" i="2"/>
  <c r="AB11" i="2"/>
  <c r="M13" i="2"/>
  <c r="AD16" i="2"/>
  <c r="AE17" i="2"/>
  <c r="I18" i="2"/>
  <c r="AB18" i="2"/>
  <c r="AJ18" i="2"/>
  <c r="S19" i="2"/>
  <c r="AB19" i="2"/>
  <c r="S20" i="2"/>
  <c r="Q20" i="2" s="1"/>
  <c r="I22" i="2"/>
  <c r="AE22" i="2"/>
  <c r="E24" i="2"/>
  <c r="X26" i="2"/>
  <c r="AI26" i="2"/>
  <c r="AA27" i="2"/>
  <c r="P29" i="2"/>
  <c r="M29" i="2" s="1"/>
  <c r="Y29" i="2"/>
  <c r="AI29" i="2"/>
  <c r="AH34" i="2"/>
  <c r="Q5" i="2"/>
  <c r="V6" i="2"/>
  <c r="S7" i="2"/>
  <c r="R7" i="2" s="1"/>
  <c r="AD10" i="2"/>
  <c r="AH17" i="2"/>
  <c r="AD23" i="2"/>
  <c r="H24" i="2"/>
  <c r="Y26" i="2"/>
  <c r="AJ26" i="2"/>
  <c r="S27" i="2"/>
  <c r="D31" i="2"/>
  <c r="E31" i="2"/>
  <c r="D9" i="2"/>
  <c r="AF10" i="2"/>
  <c r="I11" i="2"/>
  <c r="F15" i="2"/>
  <c r="AH19" i="2"/>
  <c r="U22" i="2"/>
  <c r="AI23" i="2"/>
  <c r="AB26" i="2"/>
  <c r="U27" i="2"/>
  <c r="AD29" i="2"/>
  <c r="AG30" i="2"/>
  <c r="AD32" i="2"/>
  <c r="Y22" i="2"/>
  <c r="X8" i="2"/>
  <c r="D6" i="2"/>
  <c r="Z8" i="2"/>
  <c r="AH10" i="2"/>
  <c r="D12" i="2"/>
  <c r="W14" i="2"/>
  <c r="P17" i="2"/>
  <c r="L17" i="2" s="1"/>
  <c r="D18" i="2"/>
  <c r="X18" i="2"/>
  <c r="Y19" i="2"/>
  <c r="AI20" i="2"/>
  <c r="AB22" i="2"/>
  <c r="AJ24" i="2"/>
  <c r="P26" i="2"/>
  <c r="M26" i="2" s="1"/>
  <c r="AE26" i="2"/>
  <c r="I27" i="2"/>
  <c r="W27" i="2"/>
  <c r="U29" i="2"/>
  <c r="AF29" i="2"/>
  <c r="AJ30" i="2"/>
  <c r="D31" i="4"/>
  <c r="AK31" i="4" s="1"/>
  <c r="AJ32" i="2"/>
  <c r="R35" i="2"/>
  <c r="Q17" i="2"/>
  <c r="R17" i="2"/>
  <c r="L20" i="2"/>
  <c r="M20" i="2"/>
  <c r="K20" i="2"/>
  <c r="O33" i="2"/>
  <c r="N33" i="2"/>
  <c r="K33" i="2"/>
  <c r="Q25" i="2"/>
  <c r="R25" i="2"/>
  <c r="W33" i="2"/>
  <c r="U15" i="2"/>
  <c r="F16" i="2"/>
  <c r="AF16" i="2"/>
  <c r="U23" i="2"/>
  <c r="U24" i="2"/>
  <c r="X33" i="2"/>
  <c r="AK5" i="2"/>
  <c r="U7" i="2"/>
  <c r="V11" i="2"/>
  <c r="AD11" i="2"/>
  <c r="AD14" i="2"/>
  <c r="V15" i="2"/>
  <c r="AD15" i="2"/>
  <c r="H16" i="2"/>
  <c r="AI16" i="2"/>
  <c r="D20" i="2"/>
  <c r="W22" i="2"/>
  <c r="AF22" i="2"/>
  <c r="V23" i="2"/>
  <c r="F24" i="2"/>
  <c r="AA24" i="2"/>
  <c r="AA29" i="2"/>
  <c r="U30" i="2"/>
  <c r="D32" i="2"/>
  <c r="U32" i="2"/>
  <c r="Y33" i="2"/>
  <c r="AF34" i="2"/>
  <c r="F35" i="2"/>
  <c r="X6" i="2"/>
  <c r="D7" i="2"/>
  <c r="V7" i="2"/>
  <c r="AJ9" i="2"/>
  <c r="Q10" i="2"/>
  <c r="K11" i="2"/>
  <c r="W11" i="2"/>
  <c r="AE11" i="2"/>
  <c r="U12" i="2"/>
  <c r="R13" i="2"/>
  <c r="U14" i="2"/>
  <c r="AE14" i="2"/>
  <c r="D15" i="2"/>
  <c r="W15" i="2"/>
  <c r="AH15" i="2"/>
  <c r="I16" i="2"/>
  <c r="AJ16" i="2"/>
  <c r="P18" i="2"/>
  <c r="K18" i="2" s="1"/>
  <c r="E20" i="2"/>
  <c r="H22" i="2"/>
  <c r="X22" i="2"/>
  <c r="AG22" i="2"/>
  <c r="W23" i="2"/>
  <c r="AH23" i="2"/>
  <c r="G24" i="2"/>
  <c r="AB24" i="2"/>
  <c r="P25" i="2"/>
  <c r="K25" i="2" s="1"/>
  <c r="AD26" i="2"/>
  <c r="D26" i="4"/>
  <c r="AK26" i="4" s="1"/>
  <c r="D28" i="2"/>
  <c r="D28" i="4"/>
  <c r="AK28" i="4" s="1"/>
  <c r="G29" i="2"/>
  <c r="AB29" i="2"/>
  <c r="X30" i="2"/>
  <c r="AI30" i="2"/>
  <c r="AD31" i="2"/>
  <c r="E32" i="2"/>
  <c r="V32" i="2"/>
  <c r="AG32" i="2"/>
  <c r="Z33" i="2"/>
  <c r="E34" i="2"/>
  <c r="AG34" i="2"/>
  <c r="L5" i="2"/>
  <c r="L11" i="2"/>
  <c r="AG11" i="2"/>
  <c r="D13" i="4"/>
  <c r="AK13" i="4" s="1"/>
  <c r="AF14" i="2"/>
  <c r="F20" i="2"/>
  <c r="Y23" i="2"/>
  <c r="AD27" i="2"/>
  <c r="E28" i="2"/>
  <c r="U28" i="2"/>
  <c r="H29" i="2"/>
  <c r="AA30" i="2"/>
  <c r="AH31" i="2"/>
  <c r="F32" i="2"/>
  <c r="W32" i="2"/>
  <c r="AA33" i="2"/>
  <c r="F6" i="2"/>
  <c r="Z6" i="2"/>
  <c r="H7" i="2"/>
  <c r="X7" i="2"/>
  <c r="AF8" i="2"/>
  <c r="N11" i="2"/>
  <c r="Y11" i="2"/>
  <c r="AH11" i="2"/>
  <c r="E12" i="2"/>
  <c r="X12" i="2"/>
  <c r="E13" i="2"/>
  <c r="X14" i="2"/>
  <c r="AG14" i="2"/>
  <c r="Y15" i="2"/>
  <c r="P16" i="2"/>
  <c r="O16" i="2" s="1"/>
  <c r="AG19" i="2"/>
  <c r="G20" i="2"/>
  <c r="R21" i="2"/>
  <c r="Z22" i="2"/>
  <c r="Z23" i="2"/>
  <c r="AD24" i="2"/>
  <c r="F25" i="2"/>
  <c r="G26" i="2"/>
  <c r="W26" i="2"/>
  <c r="AG27" i="2"/>
  <c r="F28" i="2"/>
  <c r="AA28" i="2"/>
  <c r="I29" i="2"/>
  <c r="G32" i="2"/>
  <c r="X32" i="2"/>
  <c r="AB33" i="2"/>
  <c r="AI34" i="2"/>
  <c r="I6" i="2"/>
  <c r="AB6" i="2"/>
  <c r="Z7" i="2"/>
  <c r="AH8" i="2"/>
  <c r="D11" i="2"/>
  <c r="O11" i="2"/>
  <c r="Z11" i="2"/>
  <c r="AI11" i="2"/>
  <c r="F12" i="2"/>
  <c r="Y12" i="2"/>
  <c r="F13" i="2"/>
  <c r="V13" i="2"/>
  <c r="Y14" i="2"/>
  <c r="AH14" i="2"/>
  <c r="Z15" i="2"/>
  <c r="H20" i="2"/>
  <c r="E21" i="2"/>
  <c r="P22" i="2"/>
  <c r="O22" i="2" s="1"/>
  <c r="AA23" i="2"/>
  <c r="AF24" i="2"/>
  <c r="H26" i="2"/>
  <c r="AH27" i="2"/>
  <c r="H32" i="2"/>
  <c r="AJ34" i="2"/>
  <c r="P7" i="2"/>
  <c r="O7" i="2" s="1"/>
  <c r="AA7" i="2"/>
  <c r="P8" i="2"/>
  <c r="O8" i="2" s="1"/>
  <c r="S11" i="2"/>
  <c r="R11" i="2" s="1"/>
  <c r="AJ11" i="2"/>
  <c r="H12" i="2"/>
  <c r="H13" i="2"/>
  <c r="Z13" i="2"/>
  <c r="D14" i="2"/>
  <c r="Z14" i="2"/>
  <c r="AJ14" i="2"/>
  <c r="D16" i="2"/>
  <c r="G17" i="2"/>
  <c r="F21" i="2"/>
  <c r="Q22" i="2"/>
  <c r="S23" i="2"/>
  <c r="AB23" i="2"/>
  <c r="S24" i="2"/>
  <c r="R24" i="2" s="1"/>
  <c r="AI24" i="2"/>
  <c r="I26" i="2"/>
  <c r="AI27" i="2"/>
  <c r="AJ28" i="2"/>
  <c r="AB32" i="2"/>
  <c r="R12" i="2"/>
  <c r="Q12" i="2"/>
  <c r="R9" i="2"/>
  <c r="Q9" i="2"/>
  <c r="R16" i="2"/>
  <c r="Q16" i="2"/>
  <c r="Q6" i="2"/>
  <c r="R6" i="2"/>
  <c r="AD6" i="2"/>
  <c r="G6" i="2"/>
  <c r="W6" i="2"/>
  <c r="AE6" i="2"/>
  <c r="D6" i="4"/>
  <c r="AK6" i="4" s="1"/>
  <c r="I7" i="2"/>
  <c r="AG7" i="2"/>
  <c r="S8" i="2"/>
  <c r="AA8" i="2"/>
  <c r="AI8" i="2"/>
  <c r="E9" i="2"/>
  <c r="H10" i="2"/>
  <c r="AA10" i="2"/>
  <c r="V10" i="2"/>
  <c r="E11" i="2"/>
  <c r="H11" i="2"/>
  <c r="W12" i="2"/>
  <c r="Z12" i="2"/>
  <c r="N13" i="2"/>
  <c r="W13" i="2"/>
  <c r="Q15" i="2"/>
  <c r="AI15" i="2"/>
  <c r="E17" i="2"/>
  <c r="Q18" i="2"/>
  <c r="D20" i="4"/>
  <c r="AK20" i="4" s="1"/>
  <c r="AG21" i="2"/>
  <c r="AF21" i="2"/>
  <c r="AJ21" i="2"/>
  <c r="AI21" i="2"/>
  <c r="AH21" i="2"/>
  <c r="E23" i="2"/>
  <c r="D23" i="2"/>
  <c r="H23" i="2"/>
  <c r="G23" i="2"/>
  <c r="F23" i="2"/>
  <c r="O30" i="2"/>
  <c r="N30" i="2"/>
  <c r="L30" i="2"/>
  <c r="K30" i="2"/>
  <c r="M30" i="2"/>
  <c r="K5" i="2"/>
  <c r="H6" i="2"/>
  <c r="P6" i="2"/>
  <c r="AF6" i="2"/>
  <c r="AH7" i="2"/>
  <c r="D8" i="2"/>
  <c r="AB8" i="2"/>
  <c r="AJ8" i="2"/>
  <c r="F9" i="2"/>
  <c r="D9" i="4"/>
  <c r="AK9" i="4" s="1"/>
  <c r="I10" i="2"/>
  <c r="D12" i="4"/>
  <c r="AK12" i="4" s="1"/>
  <c r="AG13" i="2"/>
  <c r="AJ13" i="2"/>
  <c r="AI13" i="2"/>
  <c r="F14" i="2"/>
  <c r="E14" i="2"/>
  <c r="D16" i="4"/>
  <c r="AK16" i="4" s="1"/>
  <c r="D18" i="4"/>
  <c r="AK18" i="4" s="1"/>
  <c r="AJ19" i="2"/>
  <c r="AF19" i="2"/>
  <c r="AE19" i="2"/>
  <c r="U20" i="2"/>
  <c r="I21" i="2"/>
  <c r="H21" i="2"/>
  <c r="D21" i="2"/>
  <c r="AE12" i="2"/>
  <c r="AH12" i="2"/>
  <c r="AI7" i="2"/>
  <c r="E8" i="2"/>
  <c r="G9" i="2"/>
  <c r="AF12" i="2"/>
  <c r="L13" i="2"/>
  <c r="K13" i="2"/>
  <c r="AF15" i="2"/>
  <c r="AE15" i="2"/>
  <c r="U16" i="2"/>
  <c r="AK18" i="2"/>
  <c r="X20" i="2"/>
  <c r="R26" i="2"/>
  <c r="Q26" i="2"/>
  <c r="M27" i="2"/>
  <c r="L27" i="2"/>
  <c r="K27" i="2"/>
  <c r="O27" i="2"/>
  <c r="N27" i="2"/>
  <c r="Y17" i="2"/>
  <c r="X17" i="2"/>
  <c r="AB17" i="2"/>
  <c r="AA17" i="2"/>
  <c r="AJ7" i="2"/>
  <c r="H9" i="2"/>
  <c r="P9" i="2"/>
  <c r="AG12" i="2"/>
  <c r="Y13" i="2"/>
  <c r="AB13" i="2"/>
  <c r="AA13" i="2"/>
  <c r="P15" i="2"/>
  <c r="D15" i="4"/>
  <c r="AK15" i="4" s="1"/>
  <c r="I17" i="2"/>
  <c r="H17" i="2"/>
  <c r="D17" i="2"/>
  <c r="U17" i="2"/>
  <c r="AA20" i="2"/>
  <c r="W16" i="2"/>
  <c r="Z16" i="2"/>
  <c r="Y16" i="2"/>
  <c r="AG6" i="2"/>
  <c r="U8" i="2"/>
  <c r="AH6" i="2"/>
  <c r="F8" i="2"/>
  <c r="V8" i="2"/>
  <c r="AI6" i="2"/>
  <c r="E7" i="2"/>
  <c r="G8" i="2"/>
  <c r="W8" i="2"/>
  <c r="AE8" i="2"/>
  <c r="D10" i="2"/>
  <c r="AI12" i="2"/>
  <c r="AD13" i="2"/>
  <c r="P14" i="2"/>
  <c r="E15" i="2"/>
  <c r="H15" i="2"/>
  <c r="G15" i="2"/>
  <c r="X16" i="2"/>
  <c r="V17" i="2"/>
  <c r="AG17" i="2"/>
  <c r="AF17" i="2"/>
  <c r="AJ17" i="2"/>
  <c r="AI17" i="2"/>
  <c r="M19" i="2"/>
  <c r="L19" i="2"/>
  <c r="O19" i="2"/>
  <c r="Y21" i="2"/>
  <c r="X21" i="2"/>
  <c r="AB21" i="2"/>
  <c r="AA21" i="2"/>
  <c r="Z21" i="2"/>
  <c r="M23" i="2"/>
  <c r="L23" i="2"/>
  <c r="K23" i="2"/>
  <c r="O23" i="2"/>
  <c r="N23" i="2"/>
  <c r="AD7" i="2"/>
  <c r="H8" i="2"/>
  <c r="AJ12" i="2"/>
  <c r="Q14" i="2"/>
  <c r="AA16" i="2"/>
  <c r="W17" i="2"/>
  <c r="W20" i="2"/>
  <c r="V20" i="2"/>
  <c r="Z20" i="2"/>
  <c r="Y20" i="2"/>
  <c r="Y25" i="2"/>
  <c r="X25" i="2"/>
  <c r="W25" i="2"/>
  <c r="V25" i="2"/>
  <c r="AB25" i="2"/>
  <c r="AA25" i="2"/>
  <c r="Z25" i="2"/>
  <c r="K34" i="2"/>
  <c r="O34" i="2"/>
  <c r="N34" i="2"/>
  <c r="M34" i="2"/>
  <c r="L34" i="2"/>
  <c r="P10" i="2"/>
  <c r="P12" i="2"/>
  <c r="I13" i="2"/>
  <c r="D13" i="2"/>
  <c r="U13" i="2"/>
  <c r="AF13" i="2"/>
  <c r="G14" i="2"/>
  <c r="D14" i="4"/>
  <c r="AK14" i="4" s="1"/>
  <c r="AG15" i="2"/>
  <c r="AB16" i="2"/>
  <c r="Z17" i="2"/>
  <c r="E19" i="2"/>
  <c r="D19" i="2"/>
  <c r="H19" i="2"/>
  <c r="G19" i="2"/>
  <c r="O20" i="2"/>
  <c r="N20" i="2"/>
  <c r="P24" i="2"/>
  <c r="X24" i="2"/>
  <c r="AH25" i="2"/>
  <c r="F27" i="2"/>
  <c r="P28" i="2"/>
  <c r="X28" i="2"/>
  <c r="AF28" i="2"/>
  <c r="L29" i="2"/>
  <c r="S32" i="2"/>
  <c r="I33" i="2"/>
  <c r="H33" i="2"/>
  <c r="G33" i="2"/>
  <c r="E33" i="2"/>
  <c r="D33" i="2"/>
  <c r="AD33" i="2"/>
  <c r="AD35" i="2"/>
  <c r="Z12" i="4"/>
  <c r="AE12" i="4"/>
  <c r="AD12" i="4"/>
  <c r="AC12" i="4"/>
  <c r="AB12" i="4"/>
  <c r="F18" i="4"/>
  <c r="I18" i="4"/>
  <c r="H18" i="4"/>
  <c r="G18" i="4"/>
  <c r="E18" i="4"/>
  <c r="AG16" i="2"/>
  <c r="E18" i="2"/>
  <c r="AG20" i="2"/>
  <c r="E22" i="2"/>
  <c r="AE23" i="2"/>
  <c r="D23" i="4"/>
  <c r="AK23" i="4" s="1"/>
  <c r="Y24" i="2"/>
  <c r="AG24" i="2"/>
  <c r="AI25" i="2"/>
  <c r="E26" i="2"/>
  <c r="G27" i="2"/>
  <c r="AE27" i="2"/>
  <c r="D27" i="4"/>
  <c r="AK27" i="4" s="1"/>
  <c r="Q28" i="2"/>
  <c r="Y28" i="2"/>
  <c r="AG28" i="2"/>
  <c r="D29" i="2"/>
  <c r="N29" i="2"/>
  <c r="I31" i="2"/>
  <c r="H31" i="2"/>
  <c r="AH33" i="2"/>
  <c r="AA34" i="2"/>
  <c r="Z34" i="2"/>
  <c r="Y34" i="2"/>
  <c r="W34" i="2"/>
  <c r="V34" i="2"/>
  <c r="AE35" i="2"/>
  <c r="Z7" i="4"/>
  <c r="AE7" i="4"/>
  <c r="AC7" i="4"/>
  <c r="AB7" i="4"/>
  <c r="AE21" i="4"/>
  <c r="AD21" i="4"/>
  <c r="AC21" i="4"/>
  <c r="AB21" i="4"/>
  <c r="AA21" i="4"/>
  <c r="Z21" i="4"/>
  <c r="AE34" i="4"/>
  <c r="AD34" i="4"/>
  <c r="AC34" i="4"/>
  <c r="AB34" i="4"/>
  <c r="AA34" i="4"/>
  <c r="Z34" i="4"/>
  <c r="V14" i="2"/>
  <c r="AH16" i="2"/>
  <c r="V18" i="2"/>
  <c r="AH20" i="2"/>
  <c r="V22" i="2"/>
  <c r="AF23" i="2"/>
  <c r="Z24" i="2"/>
  <c r="AH24" i="2"/>
  <c r="D25" i="2"/>
  <c r="AJ25" i="2"/>
  <c r="N26" i="2"/>
  <c r="V26" i="2"/>
  <c r="H27" i="2"/>
  <c r="AF27" i="2"/>
  <c r="Z28" i="2"/>
  <c r="AH28" i="2"/>
  <c r="F29" i="2"/>
  <c r="O29" i="2"/>
  <c r="D30" i="2"/>
  <c r="R30" i="2"/>
  <c r="Y30" i="2"/>
  <c r="W30" i="2"/>
  <c r="V30" i="2"/>
  <c r="AI31" i="2"/>
  <c r="AG31" i="2"/>
  <c r="AF31" i="2"/>
  <c r="I23" i="4"/>
  <c r="H23" i="4"/>
  <c r="G23" i="4"/>
  <c r="F23" i="4"/>
  <c r="E23" i="4"/>
  <c r="AG33" i="2"/>
  <c r="AF33" i="2"/>
  <c r="AE33" i="2"/>
  <c r="AJ33" i="2"/>
  <c r="AJ35" i="2"/>
  <c r="AI35" i="2"/>
  <c r="AG35" i="2"/>
  <c r="AF35" i="2"/>
  <c r="Z11" i="4"/>
  <c r="AE11" i="4"/>
  <c r="AD11" i="4"/>
  <c r="AC11" i="4"/>
  <c r="AB11" i="4"/>
  <c r="AB15" i="4"/>
  <c r="AE15" i="4"/>
  <c r="AD15" i="4"/>
  <c r="AC15" i="4"/>
  <c r="AA15" i="4"/>
  <c r="Z15" i="4"/>
  <c r="Z16" i="4"/>
  <c r="AE16" i="4"/>
  <c r="AD16" i="4"/>
  <c r="AC16" i="4"/>
  <c r="AB16" i="4"/>
  <c r="AA16" i="4"/>
  <c r="AA32" i="4"/>
  <c r="Z32" i="4"/>
  <c r="AE32" i="4"/>
  <c r="AD32" i="4"/>
  <c r="AC32" i="4"/>
  <c r="AB32" i="4"/>
  <c r="AB28" i="2"/>
  <c r="D30" i="4"/>
  <c r="AK30" i="4" s="1"/>
  <c r="D35" i="4"/>
  <c r="AK35" i="4" s="1"/>
  <c r="AK5" i="4"/>
  <c r="W8" i="4"/>
  <c r="V8" i="4"/>
  <c r="U8" i="4"/>
  <c r="S8" i="4"/>
  <c r="R8" i="4"/>
  <c r="AE25" i="2"/>
  <c r="D25" i="4"/>
  <c r="AK25" i="4" s="1"/>
  <c r="I30" i="2"/>
  <c r="G30" i="2"/>
  <c r="F30" i="2"/>
  <c r="S34" i="2"/>
  <c r="D34" i="4"/>
  <c r="AK34" i="4" s="1"/>
  <c r="AE8" i="4"/>
  <c r="AD8" i="4"/>
  <c r="AC8" i="4"/>
  <c r="AB8" i="4"/>
  <c r="AA8" i="4"/>
  <c r="Z8" i="4"/>
  <c r="V24" i="2"/>
  <c r="H25" i="2"/>
  <c r="AF25" i="2"/>
  <c r="D27" i="2"/>
  <c r="V28" i="2"/>
  <c r="AD28" i="2"/>
  <c r="P32" i="2"/>
  <c r="D33" i="4"/>
  <c r="AK33" i="4" s="1"/>
  <c r="U34" i="2"/>
  <c r="E35" i="2"/>
  <c r="D35" i="2"/>
  <c r="I35" i="2"/>
  <c r="H35" i="2"/>
  <c r="L6" i="4"/>
  <c r="K6" i="4"/>
  <c r="O6" i="4"/>
  <c r="N6" i="4"/>
  <c r="AD22" i="4"/>
  <c r="AE22" i="4"/>
  <c r="AC22" i="4"/>
  <c r="AB22" i="4"/>
  <c r="AA22" i="4"/>
  <c r="AE28" i="2"/>
  <c r="K29" i="2"/>
  <c r="D29" i="4"/>
  <c r="AK29" i="4" s="1"/>
  <c r="Z30" i="2"/>
  <c r="F31" i="2"/>
  <c r="S31" i="2"/>
  <c r="P31" i="2"/>
  <c r="AE31" i="2"/>
  <c r="F33" i="2"/>
  <c r="X34" i="2"/>
  <c r="AB6" i="4"/>
  <c r="AA6" i="4"/>
  <c r="Z6" i="4"/>
  <c r="AE6" i="4"/>
  <c r="AD6" i="4"/>
  <c r="AA7" i="4"/>
  <c r="AA12" i="4"/>
  <c r="S28" i="4"/>
  <c r="R28" i="4"/>
  <c r="V28" i="4"/>
  <c r="W28" i="4"/>
  <c r="U28" i="4"/>
  <c r="Q28" i="4"/>
  <c r="X31" i="2"/>
  <c r="Z32" i="2"/>
  <c r="AH32" i="2"/>
  <c r="L33" i="2"/>
  <c r="F34" i="2"/>
  <c r="P35" i="2"/>
  <c r="X35" i="2"/>
  <c r="H9" i="4"/>
  <c r="N10" i="4"/>
  <c r="AD10" i="4"/>
  <c r="S12" i="4"/>
  <c r="M14" i="4"/>
  <c r="W14" i="4"/>
  <c r="R16" i="4"/>
  <c r="R17" i="4"/>
  <c r="AC18" i="4"/>
  <c r="N19" i="4"/>
  <c r="W19" i="4"/>
  <c r="X19" i="4" s="1"/>
  <c r="N20" i="4"/>
  <c r="G21" i="4"/>
  <c r="R22" i="4"/>
  <c r="AD23" i="4"/>
  <c r="AD24" i="4"/>
  <c r="H26" i="4"/>
  <c r="AB26" i="4"/>
  <c r="M27" i="4"/>
  <c r="L27" i="4"/>
  <c r="AD27" i="4"/>
  <c r="I29" i="4"/>
  <c r="H29" i="4"/>
  <c r="F29" i="4"/>
  <c r="O34" i="4"/>
  <c r="N34" i="4"/>
  <c r="M34" i="4"/>
  <c r="L34" i="4"/>
  <c r="K34" i="4"/>
  <c r="Y31" i="2"/>
  <c r="AI32" i="2"/>
  <c r="M33" i="2"/>
  <c r="G34" i="2"/>
  <c r="Y35" i="2"/>
  <c r="E7" i="4"/>
  <c r="U7" i="4"/>
  <c r="X7" i="4" s="1"/>
  <c r="K8" i="4"/>
  <c r="I9" i="4"/>
  <c r="O10" i="4"/>
  <c r="AE10" i="4"/>
  <c r="E11" i="4"/>
  <c r="U11" i="4"/>
  <c r="X11" i="4" s="1"/>
  <c r="K12" i="4"/>
  <c r="E14" i="4"/>
  <c r="O14" i="4"/>
  <c r="Q15" i="4"/>
  <c r="Q16" i="4"/>
  <c r="S17" i="4"/>
  <c r="AB17" i="4"/>
  <c r="AE18" i="4"/>
  <c r="F19" i="4"/>
  <c r="O19" i="4"/>
  <c r="O20" i="4"/>
  <c r="I21" i="4"/>
  <c r="Q21" i="4"/>
  <c r="S22" i="4"/>
  <c r="M23" i="4"/>
  <c r="V23" i="4"/>
  <c r="AE23" i="4"/>
  <c r="M24" i="4"/>
  <c r="AE24" i="4"/>
  <c r="Q27" i="4"/>
  <c r="AD29" i="4"/>
  <c r="AB29" i="4"/>
  <c r="AA29" i="4"/>
  <c r="AE33" i="4"/>
  <c r="AD33" i="4"/>
  <c r="AC33" i="4"/>
  <c r="AB33" i="4"/>
  <c r="AA33" i="4"/>
  <c r="R20" i="4"/>
  <c r="G26" i="4"/>
  <c r="F26" i="4"/>
  <c r="AE26" i="4"/>
  <c r="AD26" i="4"/>
  <c r="AC27" i="4"/>
  <c r="AB27" i="4"/>
  <c r="Z27" i="4"/>
  <c r="AE30" i="4"/>
  <c r="AD30" i="4"/>
  <c r="AB30" i="4"/>
  <c r="AA30" i="4"/>
  <c r="Z30" i="4"/>
  <c r="I33" i="4"/>
  <c r="H33" i="4"/>
  <c r="G33" i="4"/>
  <c r="F33" i="4"/>
  <c r="E33" i="4"/>
  <c r="AA35" i="2"/>
  <c r="Z5" i="4"/>
  <c r="G7" i="4"/>
  <c r="E8" i="4"/>
  <c r="M8" i="4"/>
  <c r="K9" i="4"/>
  <c r="AA9" i="4"/>
  <c r="G11" i="4"/>
  <c r="E12" i="4"/>
  <c r="M12" i="4"/>
  <c r="V12" i="4"/>
  <c r="F13" i="4"/>
  <c r="W13" i="4"/>
  <c r="H14" i="4"/>
  <c r="Q14" i="4"/>
  <c r="Z14" i="4"/>
  <c r="S15" i="4"/>
  <c r="K16" i="4"/>
  <c r="U17" i="4"/>
  <c r="AD17" i="4"/>
  <c r="O18" i="4"/>
  <c r="H19" i="4"/>
  <c r="Q19" i="4"/>
  <c r="Z19" i="4"/>
  <c r="Q20" i="4"/>
  <c r="AA20" i="4"/>
  <c r="S21" i="4"/>
  <c r="L22" i="4"/>
  <c r="U22" i="4"/>
  <c r="O23" i="4"/>
  <c r="I25" i="4"/>
  <c r="Z25" i="4"/>
  <c r="K26" i="4"/>
  <c r="U26" i="4"/>
  <c r="V27" i="4"/>
  <c r="AA28" i="4"/>
  <c r="Z28" i="4"/>
  <c r="AD28" i="4"/>
  <c r="O30" i="4"/>
  <c r="N30" i="4"/>
  <c r="L30" i="4"/>
  <c r="R6" i="4"/>
  <c r="H7" i="4"/>
  <c r="F8" i="4"/>
  <c r="N8" i="4"/>
  <c r="L9" i="4"/>
  <c r="AB9" i="4"/>
  <c r="Z10" i="4"/>
  <c r="H11" i="4"/>
  <c r="F12" i="4"/>
  <c r="N12" i="4"/>
  <c r="G13" i="4"/>
  <c r="I14" i="4"/>
  <c r="R14" i="4"/>
  <c r="AA14" i="4"/>
  <c r="K15" i="4"/>
  <c r="U15" i="4"/>
  <c r="X15" i="4" s="1"/>
  <c r="L16" i="4"/>
  <c r="U16" i="4"/>
  <c r="E17" i="4"/>
  <c r="V17" i="4"/>
  <c r="R19" i="4"/>
  <c r="AA19" i="4"/>
  <c r="S20" i="4"/>
  <c r="AB20" i="4"/>
  <c r="M22" i="4"/>
  <c r="W22" i="4"/>
  <c r="R24" i="4"/>
  <c r="AA25" i="4"/>
  <c r="L26" i="4"/>
  <c r="AC31" i="4"/>
  <c r="AB31" i="4"/>
  <c r="AA31" i="4"/>
  <c r="Z31" i="4"/>
  <c r="AE31" i="4"/>
  <c r="I7" i="4"/>
  <c r="E9" i="4"/>
  <c r="K10" i="4"/>
  <c r="AA10" i="4"/>
  <c r="I11" i="4"/>
  <c r="I13" i="4"/>
  <c r="S14" i="4"/>
  <c r="AB14" i="4"/>
  <c r="M15" i="4"/>
  <c r="V16" i="4"/>
  <c r="F17" i="4"/>
  <c r="W17" i="4"/>
  <c r="Z18" i="4"/>
  <c r="S19" i="4"/>
  <c r="AC19" i="4"/>
  <c r="K20" i="4"/>
  <c r="AC20" i="4"/>
  <c r="O22" i="4"/>
  <c r="Z23" i="4"/>
  <c r="AA24" i="4"/>
  <c r="W26" i="4"/>
  <c r="V26" i="4"/>
  <c r="K27" i="4"/>
  <c r="R12" i="4"/>
  <c r="K14" i="4"/>
  <c r="AA18" i="4"/>
  <c r="K19" i="4"/>
  <c r="U20" i="4"/>
  <c r="E21" i="4"/>
  <c r="AA23" i="4"/>
  <c r="AB24" i="4"/>
  <c r="O26" i="4"/>
  <c r="N26" i="4"/>
  <c r="Z26" i="4"/>
  <c r="U27" i="4"/>
  <c r="X27" i="4" s="1"/>
  <c r="R27" i="4"/>
  <c r="AC35" i="4"/>
  <c r="AB35" i="4"/>
  <c r="AA35" i="4"/>
  <c r="Z35" i="4"/>
  <c r="AE35" i="4"/>
  <c r="W31" i="4"/>
  <c r="U32" i="4"/>
  <c r="I34" i="4"/>
  <c r="G35" i="4"/>
  <c r="O35" i="4"/>
  <c r="W35" i="4"/>
  <c r="X35" i="4" s="1"/>
  <c r="R30" i="4"/>
  <c r="T30" i="4" s="1"/>
  <c r="V32" i="4"/>
  <c r="H35" i="4"/>
  <c r="W32" i="4"/>
  <c r="R31" i="4"/>
  <c r="R35" i="4"/>
  <c r="F30" i="4"/>
  <c r="V30" i="4"/>
  <c r="X30" i="4" s="1"/>
  <c r="L31" i="4"/>
  <c r="R32" i="4"/>
  <c r="F34" i="4"/>
  <c r="V34" i="4"/>
  <c r="L35" i="4"/>
  <c r="X34" i="4" l="1"/>
  <c r="O17" i="2"/>
  <c r="X31" i="4"/>
  <c r="T35" i="4"/>
  <c r="R20" i="2"/>
  <c r="Q11" i="2"/>
  <c r="T10" i="4"/>
  <c r="T32" i="4"/>
  <c r="T24" i="4"/>
  <c r="T9" i="4"/>
  <c r="X12" i="4"/>
  <c r="Q7" i="2"/>
  <c r="T26" i="4"/>
  <c r="K17" i="2"/>
  <c r="N8" i="2"/>
  <c r="M17" i="2"/>
  <c r="M8" i="2"/>
  <c r="L8" i="2"/>
  <c r="K8" i="2"/>
  <c r="AK29" i="2"/>
  <c r="T25" i="4"/>
  <c r="X25" i="4"/>
  <c r="X24" i="4"/>
  <c r="T13" i="4"/>
  <c r="T31" i="4"/>
  <c r="X13" i="4"/>
  <c r="X23" i="4"/>
  <c r="T33" i="4"/>
  <c r="X6" i="4"/>
  <c r="T8" i="4"/>
  <c r="T11" i="4"/>
  <c r="T29" i="4"/>
  <c r="X14" i="4"/>
  <c r="T12" i="4"/>
  <c r="AK30" i="2"/>
  <c r="AK9" i="2"/>
  <c r="R33" i="2"/>
  <c r="N17" i="2"/>
  <c r="L26" i="2"/>
  <c r="M22" i="2"/>
  <c r="N22" i="2"/>
  <c r="L18" i="2"/>
  <c r="M18" i="2"/>
  <c r="O18" i="2"/>
  <c r="N18" i="2"/>
  <c r="K16" i="2"/>
  <c r="N16" i="2"/>
  <c r="M16" i="2"/>
  <c r="AK26" i="2"/>
  <c r="L16" i="2"/>
  <c r="O21" i="2"/>
  <c r="K21" i="2"/>
  <c r="N21" i="2"/>
  <c r="M21" i="2"/>
  <c r="AK22" i="2"/>
  <c r="AK14" i="2"/>
  <c r="AK11" i="2"/>
  <c r="K7" i="2"/>
  <c r="L7" i="2"/>
  <c r="K22" i="2"/>
  <c r="AK19" i="2"/>
  <c r="AK24" i="2"/>
  <c r="Q24" i="2"/>
  <c r="M7" i="2"/>
  <c r="AK31" i="2"/>
  <c r="N7" i="2"/>
  <c r="L22" i="2"/>
  <c r="T6" i="4"/>
  <c r="T34" i="4"/>
  <c r="X21" i="4"/>
  <c r="T22" i="4"/>
  <c r="T28" i="4"/>
  <c r="T7" i="4"/>
  <c r="X18" i="4"/>
  <c r="X29" i="4"/>
  <c r="X9" i="4"/>
  <c r="X22" i="4"/>
  <c r="T18" i="4"/>
  <c r="X20" i="4"/>
  <c r="T17" i="4"/>
  <c r="AK27" i="2"/>
  <c r="AK16" i="2"/>
  <c r="R27" i="2"/>
  <c r="Q27" i="2"/>
  <c r="K26" i="2"/>
  <c r="O26" i="2"/>
  <c r="AK32" i="2"/>
  <c r="AK20" i="2"/>
  <c r="AK10" i="2"/>
  <c r="Q19" i="2"/>
  <c r="R19" i="2"/>
  <c r="AK34" i="2"/>
  <c r="AK12" i="2"/>
  <c r="AK23" i="2"/>
  <c r="R23" i="2"/>
  <c r="Q23" i="2"/>
  <c r="L25" i="2"/>
  <c r="O25" i="2"/>
  <c r="N25" i="2"/>
  <c r="M25" i="2"/>
  <c r="AK17" i="2"/>
  <c r="AK15" i="2"/>
  <c r="T19" i="4"/>
  <c r="T14" i="4"/>
  <c r="T21" i="4"/>
  <c r="T16" i="4"/>
  <c r="AK28" i="2"/>
  <c r="O28" i="2"/>
  <c r="N28" i="2"/>
  <c r="M28" i="2"/>
  <c r="L28" i="2"/>
  <c r="K28" i="2"/>
  <c r="AK8" i="2"/>
  <c r="K9" i="2"/>
  <c r="O9" i="2"/>
  <c r="N9" i="2"/>
  <c r="M9" i="2"/>
  <c r="L9" i="2"/>
  <c r="X32" i="4"/>
  <c r="T27" i="4"/>
  <c r="T15" i="4"/>
  <c r="R34" i="2"/>
  <c r="Q34" i="2"/>
  <c r="O12" i="2"/>
  <c r="N12" i="2"/>
  <c r="M12" i="2"/>
  <c r="L12" i="2"/>
  <c r="K12" i="2"/>
  <c r="Q8" i="2"/>
  <c r="R8" i="2"/>
  <c r="K10" i="2"/>
  <c r="N10" i="2"/>
  <c r="O10" i="2"/>
  <c r="M10" i="2"/>
  <c r="L10" i="2"/>
  <c r="AK7" i="2"/>
  <c r="AK6" i="2"/>
  <c r="X28" i="4"/>
  <c r="AK35" i="2"/>
  <c r="R32" i="2"/>
  <c r="Q32" i="2"/>
  <c r="M15" i="2"/>
  <c r="O15" i="2"/>
  <c r="L15" i="2"/>
  <c r="K15" i="2"/>
  <c r="N15" i="2"/>
  <c r="X16" i="4"/>
  <c r="X17" i="4"/>
  <c r="M35" i="2"/>
  <c r="L35" i="2"/>
  <c r="K35" i="2"/>
  <c r="N35" i="2"/>
  <c r="O35" i="2"/>
  <c r="K31" i="2"/>
  <c r="O31" i="2"/>
  <c r="N31" i="2"/>
  <c r="M31" i="2"/>
  <c r="L31" i="2"/>
  <c r="X8" i="4"/>
  <c r="AK33" i="2"/>
  <c r="K14" i="2"/>
  <c r="N14" i="2"/>
  <c r="M14" i="2"/>
  <c r="O14" i="2"/>
  <c r="L14" i="2"/>
  <c r="X26" i="4"/>
  <c r="Q31" i="2"/>
  <c r="R31" i="2"/>
  <c r="O24" i="2"/>
  <c r="N24" i="2"/>
  <c r="M24" i="2"/>
  <c r="L24" i="2"/>
  <c r="K24" i="2"/>
  <c r="AK13" i="2"/>
  <c r="M6" i="2"/>
  <c r="L6" i="2"/>
  <c r="K6" i="2"/>
  <c r="N6" i="2"/>
  <c r="O6" i="2"/>
  <c r="AK21" i="2"/>
  <c r="T20" i="4"/>
  <c r="O32" i="2"/>
  <c r="N32" i="2"/>
  <c r="M32" i="2"/>
  <c r="K32" i="2"/>
  <c r="L32" i="2"/>
  <c r="AK25" i="2"/>
</calcChain>
</file>

<file path=xl/sharedStrings.xml><?xml version="1.0" encoding="utf-8"?>
<sst xmlns="http://schemas.openxmlformats.org/spreadsheetml/2006/main" count="121" uniqueCount="100">
  <si>
    <t>OKUL ADI</t>
  </si>
  <si>
    <t>SINIFI</t>
  </si>
  <si>
    <t>8/A</t>
  </si>
  <si>
    <t>SIRA</t>
  </si>
  <si>
    <t>Okul No</t>
  </si>
  <si>
    <t>Adı Soyadı</t>
  </si>
  <si>
    <t>Öğretmen adı:</t>
  </si>
  <si>
    <t>Branşı:</t>
  </si>
  <si>
    <t>Teknoloji ve Tasarım Öğretmeni</t>
  </si>
  <si>
    <t xml:space="preserve"> SINIFI TEKNOLOJİ VE TASARIM DERSİ 1. DÖNEM DEĞERLENDİRME ÖLÇEĞİ</t>
  </si>
  <si>
    <t>NO</t>
  </si>
  <si>
    <t>1.İnovasyon (yenilik) kavramını açıklar.</t>
  </si>
  <si>
    <t>2.İnsan hayatını kolaylaştıracak inovatif bir fikir geliştirir.</t>
  </si>
  <si>
    <t>3.Geliştirdiği inovatif fikri değerlendirir.</t>
  </si>
  <si>
    <t>4.Patent , faydalı model  kavramlarını açıklar.</t>
  </si>
  <si>
    <t>5.Fikrî ve sınai mülk.hak. teknolojik ilerlemedeki ön. açıklar.</t>
  </si>
  <si>
    <t>8.A. TEKNOLOJİ VE TASARIMIN TEMELLERİ GÖZLEM (5 x 20 puan)</t>
  </si>
  <si>
    <t>1.Tasarımı için taslak çizimler yapar.</t>
  </si>
  <si>
    <t>2.Taslak çizim. bilgisayar yardımıyla üç boyutlu görsellere dönüştürür.</t>
  </si>
  <si>
    <t>3.Sensör teknolojisinin günlük hayattaki uygulamalarını değerlendirir.</t>
  </si>
  <si>
    <t>4.İnternete bağlı tekn. araç. günlük hayattaki kulla. örnekler verir.</t>
  </si>
  <si>
    <t>5.Akıllı ürün kavramına uygun olarak gelecekte kulla. bir ürün tasarlar.</t>
  </si>
  <si>
    <t>8.B.TASARIM SÜRECİ VE TANITIM GÖZLEM (5 x 20 puan)</t>
  </si>
  <si>
    <t>1.Tanıtım ve pazarlama tekniklerini açıklar.</t>
  </si>
  <si>
    <t>2.Mevcut bir kurum veya şirkete ait pazarlama tekniklerini analiz eder.</t>
  </si>
  <si>
    <t>8.B.2 TANITIM VE PAZARLAMA GÖZLEM (2 x 50 puan)</t>
  </si>
  <si>
    <t xml:space="preserve">DERSE KATILIM VE ETKİNLİK NOTU  2 </t>
  </si>
  <si>
    <t>1. Bir sorun/ihtiyacı tasarım problemi şeklinde ifade eder</t>
  </si>
  <si>
    <t>2. Belirlediği probleme yönelik çözüm önerileri geliştirir</t>
  </si>
  <si>
    <t>3. Çözüm önerileri arasından en uygun çözümü seçer</t>
  </si>
  <si>
    <t>4. Tasarım sürecinin araştırma basamaklarını söyler</t>
  </si>
  <si>
    <t>5. Tasarım geliştirme kriterlerini söyler</t>
  </si>
  <si>
    <t>6. Pazarlanabilir hale getirir,marka ,logo ,ambalaj tasarlar</t>
  </si>
  <si>
    <t>7. Reklam senaryosu yazar,reklam panosu hazırlar</t>
  </si>
  <si>
    <t>8.B.TASARIM SÜRECİ VE TANITIM ÜRÜN DEĞERLENDİRME (2*15+5*14)</t>
  </si>
  <si>
    <t>1.Görsel iletişim tasarımı kavramını açıklar.</t>
  </si>
  <si>
    <t>2.Grafik tasarım eleman ve ilkelerini kullanarak ürün tasarlar.</t>
  </si>
  <si>
    <t>4.Yayın grafiği tasarımı kavramını açıklar.</t>
  </si>
  <si>
    <t>5.Mizanpaj ilkelerini açıklar.</t>
  </si>
  <si>
    <t>6.Mizanpaj ilkelerini kullanarak bir tasarım oluşturur.</t>
  </si>
  <si>
    <t>7. Ürün için tanıtım ve pazarlama tekniklerini uygular.</t>
  </si>
  <si>
    <t>8.C.YAPILI ÇEVRE VE ÜRÜN (2*15+5*14)</t>
  </si>
  <si>
    <t>PUANLAMA</t>
  </si>
  <si>
    <t xml:space="preserve"> SINIFI TEKNOLOJİ VE TASARIM DERSİ 2. DÖNEM DEĞERLENDİRME ÖLÇEĞİ</t>
  </si>
  <si>
    <t>1.DÖNEM NOTU</t>
  </si>
  <si>
    <t>1. Ergonomi kavramını ifade eder.</t>
  </si>
  <si>
    <t>2. Ürün tasarımında ergonominin önemini açıklar.</t>
  </si>
  <si>
    <t>3. Bir ürünün günlük hayattaki kullanımını analiz eder.</t>
  </si>
  <si>
    <t>4. Ergonomi kavramını dikkate alarak bir ürün tasarlar.</t>
  </si>
  <si>
    <t>C. 2. Ürün Geliştirme (4 x 25 puan)</t>
  </si>
  <si>
    <t xml:space="preserve">DERSE KATILIM VE ETKİNLİK NOTU  1 </t>
  </si>
  <si>
    <t>1. Mühendislik ve tasarım ilişkisini ifade eder.</t>
  </si>
  <si>
    <t>2. Çevresindeki ürünleri mühendislik ve tasarım kavramları açısından ilişkilendirir.</t>
  </si>
  <si>
    <t>3. Mühendislik tasarım sürecindeki sınırlılıkları değerlendirir.</t>
  </si>
  <si>
    <t>4. Mühendislik tasarım sürecini kullanarak bir ürün tasarlar.</t>
  </si>
  <si>
    <t>C. 3. Mühendislik ve Tasarım (4 x 25 puan)</t>
  </si>
  <si>
    <t>ÜRÜN  DEĞERLENDİRME 1</t>
  </si>
  <si>
    <t>1. Biyotaklit kavramını açıklar.</t>
  </si>
  <si>
    <t>2. Biyotaklit ile tasarlanmış bir ürünü analiz eder.</t>
  </si>
  <si>
    <t>3. Gündelik hayatında var olan bir sorunun çözümünde biyotaklit kavramını kullanarak ürün tasarlar.</t>
  </si>
  <si>
    <t>C. 4. Doğadan Tasarıma (3 x 17 puan)</t>
  </si>
  <si>
    <t>1. Ulaşım araçlarının tasarımında dikkate alınan temel prensipleri açıklar.</t>
  </si>
  <si>
    <t>2. Farklı ortamlarda kullanılan ulaşım araçlarını özelliklerine göre sınıflandırır.</t>
  </si>
  <si>
    <t>3. Farklı ortamlarda çalışabilecek bir ulaşım aracı tasarlar.</t>
  </si>
  <si>
    <t>Ç. 1. Ulaşım Teknolojileri (17+16+16)</t>
  </si>
  <si>
    <t>2. Tasarım probleminin çözümüne yönelik araştırma basamaklarını uygular.</t>
  </si>
  <si>
    <t>4. Özgün tasarım modelini veya prototipini oluşturur.</t>
  </si>
  <si>
    <t>5. Tasarladığı ürünü değerlendirir.</t>
  </si>
  <si>
    <t>6. Tasarladığı ürünü (model veya prototip) yeniden yapılandırır.</t>
  </si>
  <si>
    <t xml:space="preserve"> D. 1. Özgün Ürünümü Tasarlıyorum (3*17+2*16)</t>
  </si>
  <si>
    <t>2. DÖNEM NOTU</t>
  </si>
  <si>
    <t>YIL SONU NOTU</t>
  </si>
  <si>
    <t>…………………………………………………………………………………………... ORTAOKULU</t>
  </si>
  <si>
    <t>1.Dönem Notu</t>
  </si>
  <si>
    <t>1. Ders
Etk. Kat.</t>
  </si>
  <si>
    <t>2. Ders
Etk. Kat.</t>
  </si>
  <si>
    <t>2.Dönem Notu</t>
  </si>
  <si>
    <t>1. DERS ETKİNLİKLERİNE KATILIM - (Gözlem-Performans)</t>
  </si>
  <si>
    <t>2. DERS ETKİNLİKLERİNE KATILIM - (Gözlem-Performans)</t>
  </si>
  <si>
    <r>
      <t>3.</t>
    </r>
    <r>
      <rPr>
        <sz val="11"/>
        <color theme="1"/>
        <rFont val="Calibri"/>
        <family val="2"/>
        <charset val="162"/>
      </rPr>
      <t xml:space="preserve"> Ürününü geri bildirimler doğrultusunda yeniden yapılandırır</t>
    </r>
  </si>
  <si>
    <t>Sinem AKÇA</t>
  </si>
  <si>
    <t>Arda YİĞİT</t>
  </si>
  <si>
    <t>1. ÜRÜN
DEĞ.</t>
  </si>
  <si>
    <t>1. Sınav
(ÜRÜN ORT)</t>
  </si>
  <si>
    <t>2. Sınav
Yazılı</t>
  </si>
  <si>
    <t>2. ÜRÜN
DEĞ.</t>
  </si>
  <si>
    <t>1. ÜRÜN DEĞERLENDİRME NOTU</t>
  </si>
  <si>
    <t>2. ÜRÜN DEĞERLENDİRME NOTU</t>
  </si>
  <si>
    <t>ÜRÜN DEĞERLENDİRME (Ortalama) NOTU (1. Sınav)</t>
  </si>
  <si>
    <r>
      <t>1</t>
    </r>
    <r>
      <rPr>
        <sz val="11"/>
        <color theme="1"/>
        <rFont val="Calibri"/>
        <family val="2"/>
        <charset val="162"/>
      </rPr>
      <t>. Günlük hayatta karşılaştığı tasarım problemlerini örneklerle açıklar.</t>
    </r>
  </si>
  <si>
    <r>
      <t>3.</t>
    </r>
    <r>
      <rPr>
        <sz val="11"/>
        <color rgb="FF000000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>Tasarım planlama sürecini uygular.</t>
    </r>
  </si>
  <si>
    <t>2. ÜRÜN  DEĞERLENDİRME NOTU</t>
  </si>
  <si>
    <t>YAZILI DEĞERLENDİRME NOTU - (2. Sınav)</t>
  </si>
  <si>
    <t>https://www.teknolojitasarimdersi.com</t>
  </si>
  <si>
    <t>Hasan YILDIZ</t>
  </si>
  <si>
    <t>Melih Tunç</t>
  </si>
  <si>
    <r>
      <t xml:space="preserve"> Bu sayfaya bilgiler elle veya e-okuldan kopyala - özel  yapıştır seçeneklerinden (</t>
    </r>
    <r>
      <rPr>
        <b/>
        <sz val="12"/>
        <color rgb="FFFF0000"/>
        <rFont val="Arial"/>
        <family val="2"/>
        <charset val="162"/>
      </rPr>
      <t>Değer</t>
    </r>
    <r>
      <rPr>
        <b/>
        <sz val="12"/>
        <color theme="1"/>
        <rFont val="Arial"/>
        <family val="2"/>
        <charset val="162"/>
      </rPr>
      <t xml:space="preserve">) ile girilebilir.
</t>
    </r>
    <r>
      <rPr>
        <b/>
        <sz val="12"/>
        <color rgb="FFFF0000"/>
        <rFont val="Arial"/>
        <family val="2"/>
        <charset val="162"/>
      </rPr>
      <t xml:space="preserve">Bu bilgiler otomatik olarak 1. dönem sayfasına aktarılır, </t>
    </r>
    <r>
      <rPr>
        <b/>
        <sz val="12"/>
        <color theme="1"/>
        <rFont val="Arial"/>
        <family val="2"/>
        <charset val="162"/>
      </rPr>
      <t xml:space="preserve">verdiğiniz notlar 1. Dönem çizelgesinde otomatik dağıtılır ve ortalaması hesaplanır.
Ortaokulun ismini, Sınıfı- Öğrencilerin Numaraları ve isimlerini, notlarını </t>
    </r>
    <r>
      <rPr>
        <b/>
        <sz val="12"/>
        <color rgb="FFFF0000"/>
        <rFont val="Arial"/>
        <family val="2"/>
        <charset val="162"/>
      </rPr>
      <t>(2 Ürün +1 Yazılı + 2 Ders Etk),</t>
    </r>
    <r>
      <rPr>
        <b/>
        <sz val="12"/>
        <color theme="1"/>
        <rFont val="Arial"/>
        <family val="2"/>
        <charset val="162"/>
      </rPr>
      <t xml:space="preserve"> en altta da Öğretmen ismini giriniz.</t>
    </r>
  </si>
  <si>
    <r>
      <rPr>
        <sz val="12"/>
        <color theme="1"/>
        <rFont val="Arial"/>
        <family val="2"/>
        <charset val="162"/>
      </rPr>
      <t xml:space="preserve"> Bu sayfaya bilgiler elle veya e-okuldan kopyala - özel  yapıştır seçeneklerinden (</t>
    </r>
    <r>
      <rPr>
        <sz val="12"/>
        <color rgb="FFFF0000"/>
        <rFont val="Arial"/>
        <family val="2"/>
        <charset val="162"/>
      </rPr>
      <t>Değer</t>
    </r>
    <r>
      <rPr>
        <sz val="12"/>
        <color theme="1"/>
        <rFont val="Arial"/>
        <family val="2"/>
        <charset val="162"/>
      </rPr>
      <t>) ile girilebilir.</t>
    </r>
    <r>
      <rPr>
        <b/>
        <sz val="12"/>
        <color theme="1"/>
        <rFont val="Arial"/>
        <family val="2"/>
        <charset val="162"/>
      </rPr>
      <t xml:space="preserve">
</t>
    </r>
    <r>
      <rPr>
        <b/>
        <sz val="12"/>
        <color rgb="FFFF0000"/>
        <rFont val="Arial"/>
        <family val="2"/>
        <charset val="162"/>
      </rPr>
      <t xml:space="preserve">Bu bilgiler otomatik olarak 2. dönem sayfasına aktarılır, </t>
    </r>
    <r>
      <rPr>
        <b/>
        <sz val="12"/>
        <color theme="1"/>
        <rFont val="Arial"/>
        <family val="2"/>
        <charset val="162"/>
      </rPr>
      <t xml:space="preserve">verdiğiniz notlar 2. Dönem çizelgesinde otomatik dağıtılır ve ortalaması hesaplanır.
</t>
    </r>
    <r>
      <rPr>
        <sz val="12"/>
        <color theme="1"/>
        <rFont val="Arial"/>
        <family val="2"/>
        <charset val="162"/>
      </rPr>
      <t xml:space="preserve">Öğrencilerin Numaraları ve isimlerini, notlarını </t>
    </r>
    <r>
      <rPr>
        <b/>
        <sz val="12"/>
        <color rgb="FFFF0000"/>
        <rFont val="Arial"/>
        <family val="2"/>
        <charset val="162"/>
      </rPr>
      <t>(2 Ürün +1 Yazılı + 2 Ders Etk),</t>
    </r>
    <r>
      <rPr>
        <sz val="12"/>
        <color theme="1"/>
        <rFont val="Arial"/>
        <family val="2"/>
        <charset val="162"/>
      </rPr>
      <t xml:space="preserve"> giriniz. Ortaokulun ismini, Sınıfı - Öğretmen ismini 1. dönem çizelgesinden otomatik alınır.</t>
    </r>
  </si>
  <si>
    <r>
      <rPr>
        <b/>
        <sz val="14"/>
        <color theme="1"/>
        <rFont val="Calibri"/>
        <family val="2"/>
        <charset val="162"/>
      </rPr>
      <t>2026-2027
Eğitim Öğretim Yılı</t>
    </r>
    <r>
      <rPr>
        <b/>
        <sz val="11"/>
        <color theme="1"/>
        <rFont val="Calibri"/>
        <family val="2"/>
        <charset val="162"/>
      </rPr>
      <t xml:space="preserve">
ADI SOYADI</t>
    </r>
  </si>
  <si>
    <r>
      <rPr>
        <b/>
        <sz val="14"/>
        <color theme="1"/>
        <rFont val="Calibri"/>
        <family val="2"/>
        <charset val="162"/>
      </rPr>
      <t xml:space="preserve">2026-2027
Eğitim Öğretim Yılı
</t>
    </r>
    <r>
      <rPr>
        <b/>
        <sz val="11"/>
        <color theme="1"/>
        <rFont val="Calibri"/>
      </rPr>
      <t xml:space="preserve">
ADI SOYADI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</si>
</sst>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scheme val="minor"/>
    </font>
    <font>
      <b/>
      <sz val="10"/>
      <color theme="1"/>
      <name val="Arimo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b/>
      <sz val="14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0"/>
      <name val="Arimo"/>
    </font>
    <font>
      <sz val="11"/>
      <color theme="1"/>
      <name val="Times New Roman"/>
      <family val="1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12"/>
      <color theme="1"/>
      <name val="Arial"/>
      <family val="2"/>
      <charset val="162"/>
    </font>
    <font>
      <u/>
      <sz val="11"/>
      <color theme="10"/>
      <name val="Calibri"/>
      <scheme val="minor"/>
    </font>
    <font>
      <b/>
      <sz val="16"/>
      <color theme="1"/>
      <name val="Arial"/>
      <family val="2"/>
      <charset val="162"/>
    </font>
    <font>
      <b/>
      <u/>
      <sz val="16"/>
      <color theme="10"/>
      <name val="Calibri"/>
      <family val="2"/>
      <charset val="162"/>
      <scheme val="minor"/>
    </font>
    <font>
      <sz val="12"/>
      <color rgb="FFFF0000"/>
      <name val="Arial"/>
      <family val="2"/>
      <charset val="162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rgb="FFA5A5A5"/>
      </patternFill>
    </fill>
    <fill>
      <patternFill patternType="solid">
        <fgColor theme="0" tint="-0.14999847407452621"/>
        <bgColor rgb="FF8DB3E2"/>
      </patternFill>
    </fill>
    <fill>
      <patternFill patternType="solid">
        <fgColor theme="9" tint="0.59999389629810485"/>
        <bgColor rgb="FF8DB3E2"/>
      </patternFill>
    </fill>
    <fill>
      <patternFill patternType="solid">
        <fgColor rgb="FFE9B7FD"/>
        <bgColor rgb="FF8DB3E2"/>
      </patternFill>
    </fill>
    <fill>
      <patternFill patternType="solid">
        <fgColor rgb="FF9FE6FF"/>
        <bgColor rgb="FF8DB3E2"/>
      </patternFill>
    </fill>
    <fill>
      <patternFill patternType="solid">
        <fgColor rgb="FFADF466"/>
        <bgColor indexed="64"/>
      </patternFill>
    </fill>
    <fill>
      <patternFill patternType="solid">
        <fgColor rgb="FFFFFF99"/>
        <bgColor rgb="FF8DB3E2"/>
      </patternFill>
    </fill>
    <fill>
      <patternFill patternType="solid">
        <fgColor rgb="FFFFFF99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595959"/>
      </patternFill>
    </fill>
    <fill>
      <patternFill patternType="solid">
        <fgColor rgb="FFE9B7FD"/>
        <bgColor rgb="FF595959"/>
      </patternFill>
    </fill>
    <fill>
      <patternFill patternType="solid">
        <fgColor rgb="FFADF466"/>
        <bgColor rgb="FF595959"/>
      </patternFill>
    </fill>
    <fill>
      <patternFill patternType="solid">
        <fgColor rgb="FF9FE6FF"/>
        <bgColor rgb="FF595959"/>
      </patternFill>
    </fill>
    <fill>
      <patternFill patternType="solid">
        <fgColor rgb="FF9FE6FF"/>
        <bgColor indexed="64"/>
      </patternFill>
    </fill>
    <fill>
      <patternFill patternType="solid">
        <fgColor rgb="FFFFFF99"/>
        <bgColor rgb="FF0070C0"/>
      </patternFill>
    </fill>
    <fill>
      <patternFill patternType="solid">
        <fgColor rgb="FFFFFF99"/>
        <bgColor rgb="FF00B0F0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8DB3E2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rgb="FF595959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80">
    <xf numFmtId="0" fontId="0" fillId="0" borderId="0" xfId="0" applyFont="1" applyAlignment="1"/>
    <xf numFmtId="0" fontId="3" fillId="2" borderId="4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textRotation="90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8" xfId="0" applyFont="1" applyFill="1" applyBorder="1" applyAlignment="1">
      <alignment vertical="top" wrapText="1"/>
    </xf>
    <xf numFmtId="0" fontId="3" fillId="3" borderId="8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3" borderId="8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 applyProtection="1">
      <alignment horizontal="center" vertical="center" wrapText="1"/>
    </xf>
    <xf numFmtId="0" fontId="1" fillId="8" borderId="4" xfId="0" applyFont="1" applyFill="1" applyBorder="1" applyAlignment="1" applyProtection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2" fontId="12" fillId="12" borderId="4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4" fillId="17" borderId="4" xfId="0" applyFont="1" applyFill="1" applyBorder="1" applyAlignment="1">
      <alignment horizontal="center"/>
    </xf>
    <xf numFmtId="0" fontId="3" fillId="17" borderId="4" xfId="0" applyFont="1" applyFill="1" applyBorder="1" applyAlignment="1">
      <alignment horizontal="center"/>
    </xf>
    <xf numFmtId="2" fontId="12" fillId="11" borderId="4" xfId="0" applyNumberFormat="1" applyFont="1" applyFill="1" applyBorder="1" applyAlignment="1" applyProtection="1">
      <alignment horizontal="center" vertical="center" wrapText="1"/>
    </xf>
    <xf numFmtId="2" fontId="12" fillId="12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protection locked="0"/>
    </xf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10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17" fillId="2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Protection="1">
      <protection locked="0"/>
    </xf>
    <xf numFmtId="0" fontId="4" fillId="20" borderId="4" xfId="0" applyFont="1" applyFill="1" applyBorder="1" applyAlignment="1">
      <alignment horizontal="center"/>
    </xf>
    <xf numFmtId="0" fontId="3" fillId="20" borderId="4" xfId="0" applyFont="1" applyFill="1" applyBorder="1" applyAlignment="1">
      <alignment horizontal="center"/>
    </xf>
    <xf numFmtId="0" fontId="4" fillId="19" borderId="4" xfId="0" applyFont="1" applyFill="1" applyBorder="1" applyAlignment="1">
      <alignment horizontal="center"/>
    </xf>
    <xf numFmtId="0" fontId="3" fillId="19" borderId="4" xfId="0" applyFont="1" applyFill="1" applyBorder="1" applyAlignment="1">
      <alignment horizontal="center"/>
    </xf>
    <xf numFmtId="0" fontId="4" fillId="18" borderId="4" xfId="0" applyFont="1" applyFill="1" applyBorder="1" applyAlignment="1">
      <alignment horizontal="center"/>
    </xf>
    <xf numFmtId="0" fontId="3" fillId="18" borderId="4" xfId="0" applyFont="1" applyFill="1" applyBorder="1" applyAlignment="1">
      <alignment horizontal="center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horizontal="right" vertical="center" wrapText="1"/>
      <protection locked="0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 applyProtection="1">
      <protection locked="0"/>
    </xf>
    <xf numFmtId="0" fontId="3" fillId="0" borderId="0" xfId="0" applyFont="1" applyAlignment="1">
      <alignment horizontal="center"/>
    </xf>
    <xf numFmtId="0" fontId="1" fillId="26" borderId="4" xfId="0" applyFont="1" applyFill="1" applyBorder="1" applyAlignment="1" applyProtection="1">
      <alignment horizontal="center" vertical="center" wrapText="1"/>
      <protection locked="0"/>
    </xf>
    <xf numFmtId="0" fontId="1" fillId="26" borderId="4" xfId="0" applyFont="1" applyFill="1" applyBorder="1" applyAlignment="1" applyProtection="1">
      <alignment horizontal="center" vertical="center" wrapText="1"/>
    </xf>
    <xf numFmtId="2" fontId="3" fillId="27" borderId="4" xfId="0" applyNumberFormat="1" applyFont="1" applyFill="1" applyBorder="1" applyAlignment="1">
      <alignment horizontal="right" vertical="center" wrapText="1"/>
    </xf>
    <xf numFmtId="0" fontId="4" fillId="16" borderId="4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center"/>
    </xf>
    <xf numFmtId="2" fontId="3" fillId="27" borderId="4" xfId="0" applyNumberFormat="1" applyFont="1" applyFill="1" applyBorder="1" applyAlignment="1" applyProtection="1">
      <alignment horizontal="right" vertical="center" wrapText="1"/>
    </xf>
    <xf numFmtId="0" fontId="0" fillId="0" borderId="0" xfId="0" applyFont="1" applyAlignment="1" applyProtection="1"/>
    <xf numFmtId="0" fontId="4" fillId="0" borderId="6" xfId="0" applyFont="1" applyBorder="1" applyAlignment="1" applyProtection="1">
      <alignment horizontal="right"/>
    </xf>
    <xf numFmtId="0" fontId="4" fillId="0" borderId="6" xfId="0" applyFont="1" applyBorder="1" applyProtection="1"/>
    <xf numFmtId="0" fontId="11" fillId="0" borderId="6" xfId="0" applyFont="1" applyBorder="1" applyAlignment="1" applyProtection="1">
      <alignment horizontal="center" wrapText="1"/>
    </xf>
    <xf numFmtId="0" fontId="4" fillId="0" borderId="7" xfId="0" applyFont="1" applyBorder="1" applyProtection="1"/>
    <xf numFmtId="0" fontId="4" fillId="14" borderId="4" xfId="0" applyFont="1" applyFill="1" applyBorder="1" applyAlignment="1" applyProtection="1">
      <alignment horizontal="center" wrapText="1"/>
    </xf>
    <xf numFmtId="0" fontId="4" fillId="20" borderId="4" xfId="0" applyFont="1" applyFill="1" applyBorder="1" applyAlignment="1" applyProtection="1">
      <alignment horizontal="center" wrapText="1"/>
    </xf>
    <xf numFmtId="0" fontId="4" fillId="19" borderId="4" xfId="0" applyFont="1" applyFill="1" applyBorder="1" applyAlignment="1" applyProtection="1">
      <alignment horizontal="center" wrapText="1"/>
    </xf>
    <xf numFmtId="0" fontId="4" fillId="17" borderId="4" xfId="0" applyFont="1" applyFill="1" applyBorder="1" applyAlignment="1" applyProtection="1">
      <alignment horizontal="center" wrapText="1"/>
    </xf>
    <xf numFmtId="0" fontId="4" fillId="18" borderId="4" xfId="0" applyFont="1" applyFill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4" xfId="0" applyFont="1" applyFill="1" applyBorder="1" applyAlignment="1" applyProtection="1">
      <alignment horizontal="center" wrapText="1"/>
    </xf>
    <xf numFmtId="0" fontId="3" fillId="20" borderId="4" xfId="0" applyFont="1" applyFill="1" applyBorder="1" applyAlignment="1" applyProtection="1">
      <alignment horizontal="center" wrapText="1"/>
    </xf>
    <xf numFmtId="0" fontId="3" fillId="19" borderId="4" xfId="0" applyFont="1" applyFill="1" applyBorder="1" applyAlignment="1" applyProtection="1">
      <alignment horizontal="center" wrapText="1"/>
    </xf>
    <xf numFmtId="0" fontId="3" fillId="17" borderId="4" xfId="0" applyFont="1" applyFill="1" applyBorder="1" applyAlignment="1" applyProtection="1">
      <alignment horizontal="center" wrapText="1"/>
    </xf>
    <xf numFmtId="0" fontId="3" fillId="18" borderId="4" xfId="0" applyFont="1" applyFill="1" applyBorder="1" applyAlignment="1" applyProtection="1">
      <alignment horizontal="center" wrapText="1"/>
    </xf>
    <xf numFmtId="0" fontId="4" fillId="3" borderId="8" xfId="0" applyFont="1" applyFill="1" applyBorder="1" applyProtection="1"/>
    <xf numFmtId="0" fontId="3" fillId="3" borderId="8" xfId="0" applyFont="1" applyFill="1" applyBorder="1" applyProtection="1"/>
    <xf numFmtId="0" fontId="3" fillId="3" borderId="11" xfId="0" applyFont="1" applyFill="1" applyBorder="1" applyProtection="1"/>
    <xf numFmtId="0" fontId="4" fillId="3" borderId="8" xfId="0" applyFont="1" applyFill="1" applyBorder="1" applyAlignment="1" applyProtection="1">
      <alignment vertical="top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 shrinkToFit="1"/>
    </xf>
    <xf numFmtId="0" fontId="9" fillId="3" borderId="8" xfId="0" applyFont="1" applyFill="1" applyBorder="1" applyProtection="1"/>
    <xf numFmtId="0" fontId="9" fillId="3" borderId="11" xfId="0" applyFont="1" applyFill="1" applyBorder="1" applyProtection="1"/>
    <xf numFmtId="0" fontId="4" fillId="0" borderId="11" xfId="0" applyFont="1" applyFill="1" applyBorder="1" applyAlignment="1" applyProtection="1"/>
    <xf numFmtId="2" fontId="3" fillId="28" borderId="4" xfId="0" applyNumberFormat="1" applyFont="1" applyFill="1" applyBorder="1" applyAlignment="1" applyProtection="1">
      <alignment horizontal="center"/>
    </xf>
    <xf numFmtId="0" fontId="19" fillId="0" borderId="11" xfId="0" applyFont="1" applyFill="1" applyBorder="1" applyAlignment="1" applyProtection="1">
      <alignment vertical="center" wrapText="1"/>
      <protection locked="0"/>
    </xf>
    <xf numFmtId="0" fontId="13" fillId="0" borderId="0" xfId="0" applyFont="1" applyProtection="1">
      <protection locked="0"/>
    </xf>
    <xf numFmtId="0" fontId="5" fillId="0" borderId="0" xfId="0" applyFont="1" applyProtection="1"/>
    <xf numFmtId="2" fontId="4" fillId="28" borderId="4" xfId="0" applyNumberFormat="1" applyFont="1" applyFill="1" applyBorder="1" applyAlignment="1" applyProtection="1">
      <alignment horizontal="center" wrapText="1"/>
    </xf>
    <xf numFmtId="2" fontId="3" fillId="28" borderId="4" xfId="0" applyNumberFormat="1" applyFont="1" applyFill="1" applyBorder="1" applyAlignment="1" applyProtection="1">
      <alignment horizontal="center" wrapText="1"/>
    </xf>
    <xf numFmtId="2" fontId="4" fillId="22" borderId="4" xfId="0" applyNumberFormat="1" applyFont="1" applyFill="1" applyBorder="1" applyAlignment="1" applyProtection="1">
      <alignment horizontal="center" wrapText="1"/>
    </xf>
    <xf numFmtId="2" fontId="4" fillId="23" borderId="4" xfId="0" applyNumberFormat="1" applyFont="1" applyFill="1" applyBorder="1" applyAlignment="1">
      <alignment horizontal="center"/>
    </xf>
    <xf numFmtId="2" fontId="3" fillId="23" borderId="4" xfId="0" applyNumberFormat="1" applyFont="1" applyFill="1" applyBorder="1" applyAlignment="1">
      <alignment horizontal="center"/>
    </xf>
    <xf numFmtId="2" fontId="4" fillId="28" borderId="4" xfId="0" applyNumberFormat="1" applyFont="1" applyFill="1" applyBorder="1" applyAlignment="1">
      <alignment horizontal="center"/>
    </xf>
    <xf numFmtId="2" fontId="11" fillId="23" borderId="4" xfId="0" applyNumberFormat="1" applyFont="1" applyFill="1" applyBorder="1" applyAlignment="1">
      <alignment horizontal="center"/>
    </xf>
    <xf numFmtId="2" fontId="4" fillId="24" borderId="4" xfId="0" applyNumberFormat="1" applyFont="1" applyFill="1" applyBorder="1" applyAlignment="1">
      <alignment horizontal="center"/>
    </xf>
    <xf numFmtId="2" fontId="3" fillId="24" borderId="4" xfId="0" applyNumberFormat="1" applyFont="1" applyFill="1" applyBorder="1" applyAlignment="1">
      <alignment horizontal="center"/>
    </xf>
    <xf numFmtId="0" fontId="19" fillId="29" borderId="11" xfId="0" applyFont="1" applyFill="1" applyBorder="1" applyAlignment="1" applyProtection="1">
      <alignment horizontal="center" vertical="center" wrapText="1"/>
    </xf>
    <xf numFmtId="0" fontId="24" fillId="0" borderId="11" xfId="1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3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4" fillId="0" borderId="0" xfId="0" applyFont="1" applyAlignment="1">
      <alignment horizontal="right"/>
    </xf>
    <xf numFmtId="0" fontId="0" fillId="0" borderId="0" xfId="0" applyFont="1" applyAlignment="1" applyProtection="1">
      <alignment horizontal="center"/>
    </xf>
    <xf numFmtId="0" fontId="3" fillId="3" borderId="9" xfId="0" applyFont="1" applyFill="1" applyBorder="1" applyAlignment="1" applyProtection="1">
      <alignment horizontal="center" vertical="center"/>
    </xf>
    <xf numFmtId="0" fontId="2" fillId="0" borderId="10" xfId="0" applyFont="1" applyBorder="1" applyProtection="1"/>
    <xf numFmtId="0" fontId="2" fillId="0" borderId="11" xfId="0" applyFont="1" applyBorder="1" applyProtection="1"/>
    <xf numFmtId="0" fontId="3" fillId="3" borderId="9" xfId="0" applyFont="1" applyFill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/>
    </xf>
    <xf numFmtId="0" fontId="2" fillId="0" borderId="5" xfId="0" applyFont="1" applyBorder="1" applyProtection="1"/>
    <xf numFmtId="0" fontId="4" fillId="0" borderId="1" xfId="0" applyFont="1" applyBorder="1" applyAlignment="1" applyProtection="1">
      <alignment horizontal="right"/>
    </xf>
    <xf numFmtId="0" fontId="2" fillId="0" borderId="3" xfId="0" applyFont="1" applyBorder="1" applyProtection="1"/>
    <xf numFmtId="0" fontId="4" fillId="0" borderId="3" xfId="0" applyFont="1" applyBorder="1" applyAlignment="1" applyProtection="1">
      <alignment horizontal="left"/>
    </xf>
    <xf numFmtId="0" fontId="2" fillId="0" borderId="2" xfId="0" applyFont="1" applyBorder="1" applyProtection="1"/>
    <xf numFmtId="0" fontId="3" fillId="0" borderId="6" xfId="0" applyFont="1" applyBorder="1" applyAlignment="1" applyProtection="1">
      <alignment horizontal="center" textRotation="90" shrinkToFit="1"/>
    </xf>
    <xf numFmtId="0" fontId="2" fillId="0" borderId="7" xfId="0" applyFont="1" applyBorder="1" applyProtection="1"/>
    <xf numFmtId="0" fontId="15" fillId="3" borderId="6" xfId="0" applyFont="1" applyFill="1" applyBorder="1" applyAlignment="1" applyProtection="1">
      <alignment horizontal="center" textRotation="90" shrinkToFit="1"/>
    </xf>
    <xf numFmtId="0" fontId="16" fillId="0" borderId="7" xfId="0" applyFont="1" applyBorder="1" applyProtection="1"/>
    <xf numFmtId="0" fontId="15" fillId="17" borderId="6" xfId="0" applyFont="1" applyFill="1" applyBorder="1" applyAlignment="1" applyProtection="1">
      <alignment horizontal="center" textRotation="90" shrinkToFit="1"/>
    </xf>
    <xf numFmtId="0" fontId="16" fillId="4" borderId="7" xfId="0" applyFont="1" applyFill="1" applyBorder="1" applyProtection="1"/>
    <xf numFmtId="0" fontId="17" fillId="3" borderId="6" xfId="0" applyFont="1" applyFill="1" applyBorder="1" applyAlignment="1" applyProtection="1">
      <alignment horizontal="center" textRotation="90" shrinkToFit="1"/>
    </xf>
    <xf numFmtId="0" fontId="14" fillId="22" borderId="6" xfId="0" applyFont="1" applyFill="1" applyBorder="1" applyAlignment="1" applyProtection="1">
      <alignment horizontal="center" textRotation="90" shrinkToFit="1"/>
    </xf>
    <xf numFmtId="0" fontId="18" fillId="13" borderId="7" xfId="0" applyFont="1" applyFill="1" applyBorder="1" applyProtection="1"/>
    <xf numFmtId="0" fontId="15" fillId="28" borderId="6" xfId="0" applyFont="1" applyFill="1" applyBorder="1" applyAlignment="1" applyProtection="1">
      <alignment horizontal="center" textRotation="90" shrinkToFit="1"/>
    </xf>
    <xf numFmtId="0" fontId="15" fillId="28" borderId="7" xfId="0" applyFont="1" applyFill="1" applyBorder="1" applyAlignment="1" applyProtection="1">
      <alignment horizontal="center" textRotation="90" shrinkToFit="1"/>
    </xf>
    <xf numFmtId="0" fontId="15" fillId="18" borderId="6" xfId="0" applyFont="1" applyFill="1" applyBorder="1" applyAlignment="1" applyProtection="1">
      <alignment horizontal="center" textRotation="90" shrinkToFit="1"/>
    </xf>
    <xf numFmtId="0" fontId="15" fillId="18" borderId="7" xfId="0" applyFont="1" applyFill="1" applyBorder="1" applyAlignment="1" applyProtection="1">
      <alignment horizontal="center" textRotation="90" shrinkToFit="1"/>
    </xf>
    <xf numFmtId="0" fontId="4" fillId="3" borderId="9" xfId="0" applyFont="1" applyFill="1" applyBorder="1" applyAlignment="1" applyProtection="1">
      <alignment horizontal="left" vertical="center"/>
    </xf>
    <xf numFmtId="0" fontId="15" fillId="19" borderId="6" xfId="0" applyFont="1" applyFill="1" applyBorder="1" applyAlignment="1" applyProtection="1">
      <alignment horizontal="center" textRotation="90" shrinkToFit="1"/>
    </xf>
    <xf numFmtId="0" fontId="16" fillId="10" borderId="7" xfId="0" applyFont="1" applyFill="1" applyBorder="1" applyProtection="1"/>
    <xf numFmtId="0" fontId="7" fillId="3" borderId="6" xfId="0" applyFont="1" applyFill="1" applyBorder="1" applyAlignment="1" applyProtection="1">
      <alignment horizontal="center" textRotation="90" shrinkToFit="1"/>
    </xf>
    <xf numFmtId="0" fontId="4" fillId="15" borderId="1" xfId="0" applyFont="1" applyFill="1" applyBorder="1" applyAlignment="1" applyProtection="1">
      <alignment horizontal="right" vertical="center" wrapText="1"/>
    </xf>
    <xf numFmtId="0" fontId="2" fillId="16" borderId="3" xfId="0" applyFont="1" applyFill="1" applyBorder="1" applyProtection="1"/>
    <xf numFmtId="0" fontId="2" fillId="16" borderId="2" xfId="0" applyFont="1" applyFill="1" applyBorder="1" applyProtection="1"/>
    <xf numFmtId="0" fontId="15" fillId="20" borderId="6" xfId="0" applyFont="1" applyFill="1" applyBorder="1" applyAlignment="1" applyProtection="1">
      <alignment horizontal="center" textRotation="90" shrinkToFit="1"/>
    </xf>
    <xf numFmtId="0" fontId="16" fillId="21" borderId="7" xfId="0" applyFont="1" applyFill="1" applyBorder="1" applyProtection="1"/>
    <xf numFmtId="0" fontId="6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protection locked="0"/>
    </xf>
    <xf numFmtId="0" fontId="1" fillId="0" borderId="1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right"/>
      <protection locked="0"/>
    </xf>
    <xf numFmtId="0" fontId="3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textRotation="90" wrapText="1"/>
    </xf>
    <xf numFmtId="0" fontId="16" fillId="0" borderId="7" xfId="0" applyFont="1" applyBorder="1"/>
    <xf numFmtId="0" fontId="15" fillId="0" borderId="6" xfId="0" applyFont="1" applyBorder="1" applyAlignment="1">
      <alignment horizontal="center" textRotation="90" wrapText="1"/>
    </xf>
    <xf numFmtId="0" fontId="3" fillId="0" borderId="0" xfId="0" applyFont="1" applyAlignment="1">
      <alignment horizontal="center"/>
    </xf>
    <xf numFmtId="0" fontId="15" fillId="3" borderId="6" xfId="0" applyFont="1" applyFill="1" applyBorder="1" applyAlignment="1">
      <alignment horizontal="center" textRotation="90" wrapText="1"/>
    </xf>
    <xf numFmtId="0" fontId="17" fillId="3" borderId="6" xfId="0" applyFont="1" applyFill="1" applyBorder="1" applyAlignment="1">
      <alignment horizontal="center" textRotation="90" wrapText="1"/>
    </xf>
    <xf numFmtId="0" fontId="15" fillId="19" borderId="6" xfId="0" applyFont="1" applyFill="1" applyBorder="1" applyAlignment="1">
      <alignment horizontal="center" textRotation="90" wrapText="1"/>
    </xf>
    <xf numFmtId="0" fontId="16" fillId="10" borderId="7" xfId="0" applyFont="1" applyFill="1" applyBorder="1"/>
    <xf numFmtId="0" fontId="15" fillId="28" borderId="6" xfId="0" applyFont="1" applyFill="1" applyBorder="1" applyAlignment="1">
      <alignment horizontal="center" textRotation="90" wrapText="1"/>
    </xf>
    <xf numFmtId="0" fontId="15" fillId="28" borderId="7" xfId="0" applyFont="1" applyFill="1" applyBorder="1" applyAlignment="1">
      <alignment horizontal="center" textRotation="90" wrapText="1"/>
    </xf>
    <xf numFmtId="0" fontId="15" fillId="18" borderId="6" xfId="0" applyFont="1" applyFill="1" applyBorder="1" applyAlignment="1">
      <alignment horizontal="center" textRotation="90" wrapText="1"/>
    </xf>
    <xf numFmtId="0" fontId="15" fillId="18" borderId="7" xfId="0" applyFont="1" applyFill="1" applyBorder="1" applyAlignment="1">
      <alignment horizontal="center" textRotation="90" wrapText="1"/>
    </xf>
    <xf numFmtId="0" fontId="15" fillId="17" borderId="6" xfId="0" applyFont="1" applyFill="1" applyBorder="1" applyAlignment="1">
      <alignment horizontal="center" textRotation="90" wrapText="1"/>
    </xf>
    <xf numFmtId="0" fontId="16" fillId="4" borderId="7" xfId="0" applyFont="1" applyFill="1" applyBorder="1"/>
    <xf numFmtId="0" fontId="4" fillId="23" borderId="6" xfId="0" applyFont="1" applyFill="1" applyBorder="1" applyAlignment="1">
      <alignment horizontal="center" textRotation="90" wrapText="1"/>
    </xf>
    <xf numFmtId="0" fontId="2" fillId="13" borderId="7" xfId="0" applyFont="1" applyFill="1" applyBorder="1"/>
    <xf numFmtId="0" fontId="4" fillId="0" borderId="1" xfId="0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6" xfId="0" applyFont="1" applyBorder="1" applyAlignment="1">
      <alignment horizontal="center" wrapText="1"/>
    </xf>
    <xf numFmtId="0" fontId="7" fillId="23" borderId="6" xfId="0" applyFont="1" applyFill="1" applyBorder="1" applyAlignment="1">
      <alignment horizontal="center" textRotation="90" wrapText="1"/>
    </xf>
    <xf numFmtId="0" fontId="4" fillId="24" borderId="6" xfId="0" applyFont="1" applyFill="1" applyBorder="1" applyAlignment="1">
      <alignment horizontal="center" textRotation="90" wrapText="1"/>
    </xf>
    <xf numFmtId="0" fontId="2" fillId="25" borderId="7" xfId="0" applyFont="1" applyFill="1" applyBorder="1"/>
    <xf numFmtId="0" fontId="4" fillId="3" borderId="9" xfId="0" applyFont="1" applyFill="1" applyBorder="1" applyAlignment="1">
      <alignment horizontal="center" vertical="top" wrapText="1"/>
    </xf>
    <xf numFmtId="0" fontId="2" fillId="0" borderId="10" xfId="0" applyFont="1" applyBorder="1"/>
    <xf numFmtId="0" fontId="2" fillId="0" borderId="11" xfId="0" applyFont="1" applyBorder="1"/>
    <xf numFmtId="0" fontId="15" fillId="20" borderId="6" xfId="0" applyFont="1" applyFill="1" applyBorder="1" applyAlignment="1">
      <alignment horizontal="center" textRotation="90" wrapText="1"/>
    </xf>
    <xf numFmtId="0" fontId="16" fillId="21" borderId="7" xfId="0" applyFont="1" applyFill="1" applyBorder="1"/>
    <xf numFmtId="0" fontId="8" fillId="0" borderId="6" xfId="0" applyFont="1" applyBorder="1" applyAlignment="1">
      <alignment horizontal="center" textRotation="90" wrapText="1"/>
    </xf>
    <xf numFmtId="0" fontId="4" fillId="15" borderId="1" xfId="0" applyFont="1" applyFill="1" applyBorder="1" applyAlignment="1">
      <alignment horizontal="right" vertical="center" wrapText="1"/>
    </xf>
    <xf numFmtId="0" fontId="2" fillId="16" borderId="3" xfId="0" applyFont="1" applyFill="1" applyBorder="1"/>
    <xf numFmtId="0" fontId="2" fillId="16" borderId="2" xfId="0" applyFont="1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E9B7FD"/>
      <color rgb="FFADF466"/>
      <color rgb="FF9FE6FF"/>
      <color rgb="FF9CE9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nolojitasarimdersi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instagram.com/teknolojitasarimurundosyasi/" TargetMode="External"/><Relationship Id="rId4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teknolojitasarimdersi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teknolojitasarimders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180975</xdr:colOff>
      <xdr:row>18</xdr:row>
      <xdr:rowOff>180975</xdr:rowOff>
    </xdr:from>
    <xdr:to>
      <xdr:col>16</xdr:col>
      <xdr:colOff>514350</xdr:colOff>
      <xdr:row>20</xdr:row>
      <xdr:rowOff>142875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7800" y="3771900"/>
          <a:ext cx="2657475" cy="3429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502920</xdr:colOff>
      <xdr:row>0</xdr:row>
      <xdr:rowOff>22860</xdr:rowOff>
    </xdr:from>
    <xdr:to>
      <xdr:col>17</xdr:col>
      <xdr:colOff>259080</xdr:colOff>
      <xdr:row>19</xdr:row>
      <xdr:rowOff>10059</xdr:rowOff>
    </xdr:to>
    <xdr:pic>
      <xdr:nvPicPr>
        <xdr:cNvPr id="4" name="Resim 3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9700" y="22860"/>
          <a:ext cx="3322320" cy="3720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11206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247" y="358588"/>
          <a:ext cx="1748118" cy="3579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71" y="358588"/>
          <a:ext cx="1801905" cy="360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ders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workbookViewId="0">
      <selection activeCell="C6" sqref="C6"/>
    </sheetView>
  </sheetViews>
  <sheetFormatPr defaultColWidth="14.44140625" defaultRowHeight="15" customHeight="1"/>
  <cols>
    <col min="1" max="1" width="5" customWidth="1"/>
    <col min="2" max="2" width="8.5546875" customWidth="1"/>
    <col min="3" max="3" width="26.109375" customWidth="1"/>
    <col min="4" max="4" width="9.5546875" customWidth="1"/>
    <col min="5" max="5" width="9.5546875" style="46" customWidth="1"/>
    <col min="6" max="6" width="12.109375" style="46" customWidth="1"/>
    <col min="7" max="7" width="11.33203125" customWidth="1"/>
    <col min="8" max="8" width="11.6640625" customWidth="1"/>
    <col min="9" max="9" width="11.109375" customWidth="1"/>
    <col min="10" max="10" width="10.6640625" customWidth="1"/>
    <col min="11" max="26" width="8.6640625" customWidth="1"/>
  </cols>
  <sheetData>
    <row r="1" spans="1:18" ht="15.75" customHeight="1">
      <c r="A1" s="101" t="s">
        <v>0</v>
      </c>
      <c r="B1" s="102"/>
      <c r="C1" s="103" t="s">
        <v>72</v>
      </c>
      <c r="D1" s="104"/>
      <c r="E1" s="104"/>
      <c r="F1" s="104"/>
      <c r="G1" s="104"/>
      <c r="H1" s="104"/>
      <c r="I1" s="104"/>
      <c r="J1" s="105"/>
      <c r="L1" s="107"/>
      <c r="M1" s="107"/>
      <c r="N1" s="107"/>
      <c r="O1" s="107"/>
      <c r="P1" s="107"/>
      <c r="Q1" s="107"/>
      <c r="R1" s="107"/>
    </row>
    <row r="2" spans="1:18" ht="15" customHeight="1">
      <c r="A2" s="101" t="s">
        <v>1</v>
      </c>
      <c r="B2" s="102"/>
      <c r="C2" s="103" t="s">
        <v>2</v>
      </c>
      <c r="D2" s="104"/>
      <c r="E2" s="104"/>
      <c r="F2" s="104"/>
      <c r="G2" s="104"/>
      <c r="H2" s="104"/>
      <c r="I2" s="104"/>
      <c r="J2" s="105"/>
      <c r="L2" s="107"/>
      <c r="M2" s="107"/>
      <c r="N2" s="107"/>
      <c r="O2" s="107"/>
      <c r="P2" s="107"/>
      <c r="Q2" s="107"/>
      <c r="R2" s="107"/>
    </row>
    <row r="3" spans="1:18" ht="27" customHeight="1">
      <c r="A3" s="14" t="s">
        <v>3</v>
      </c>
      <c r="B3" s="15" t="s">
        <v>4</v>
      </c>
      <c r="C3" s="15" t="s">
        <v>5</v>
      </c>
      <c r="D3" s="16" t="s">
        <v>82</v>
      </c>
      <c r="E3" s="16" t="s">
        <v>85</v>
      </c>
      <c r="F3" s="51" t="s">
        <v>83</v>
      </c>
      <c r="G3" s="17" t="s">
        <v>84</v>
      </c>
      <c r="H3" s="18" t="s">
        <v>74</v>
      </c>
      <c r="I3" s="19" t="s">
        <v>75</v>
      </c>
      <c r="J3" s="20" t="s">
        <v>73</v>
      </c>
      <c r="L3" s="107"/>
      <c r="M3" s="107"/>
      <c r="N3" s="107"/>
      <c r="O3" s="107"/>
      <c r="P3" s="107"/>
      <c r="Q3" s="107"/>
      <c r="R3" s="107"/>
    </row>
    <row r="4" spans="1:18" ht="15" customHeight="1">
      <c r="A4" s="43">
        <v>1</v>
      </c>
      <c r="B4" s="32">
        <v>896</v>
      </c>
      <c r="C4" s="33" t="s">
        <v>80</v>
      </c>
      <c r="D4" s="44">
        <v>100</v>
      </c>
      <c r="E4" s="44">
        <v>95</v>
      </c>
      <c r="F4" s="52">
        <f>(D4+E4)/2</f>
        <v>97.5</v>
      </c>
      <c r="G4" s="44">
        <v>85</v>
      </c>
      <c r="H4" s="44">
        <v>90</v>
      </c>
      <c r="I4" s="44">
        <v>100</v>
      </c>
      <c r="J4" s="21">
        <f>((F4+G4+(H4+I4)/2)/3)</f>
        <v>92.5</v>
      </c>
      <c r="L4" s="107"/>
      <c r="M4" s="107"/>
      <c r="N4" s="107"/>
      <c r="O4" s="107"/>
      <c r="P4" s="107"/>
      <c r="Q4" s="107"/>
      <c r="R4" s="107"/>
    </row>
    <row r="5" spans="1:18" ht="15" customHeight="1">
      <c r="A5" s="43">
        <v>2</v>
      </c>
      <c r="B5" s="32">
        <v>7852</v>
      </c>
      <c r="C5" s="32" t="s">
        <v>95</v>
      </c>
      <c r="D5" s="44">
        <v>100</v>
      </c>
      <c r="E5" s="44">
        <v>100</v>
      </c>
      <c r="F5" s="52">
        <f t="shared" ref="F5:F33" si="0">(D5+E5)/2</f>
        <v>100</v>
      </c>
      <c r="G5" s="44">
        <v>100</v>
      </c>
      <c r="H5" s="44">
        <v>100</v>
      </c>
      <c r="I5" s="44">
        <v>100</v>
      </c>
      <c r="J5" s="21">
        <f t="shared" ref="J5:J33" si="1">((F5+G5+(H5+I5)/2)/3)</f>
        <v>100</v>
      </c>
      <c r="L5" s="107"/>
      <c r="M5" s="107"/>
      <c r="N5" s="107"/>
      <c r="O5" s="107"/>
      <c r="P5" s="107"/>
      <c r="Q5" s="107"/>
      <c r="R5" s="107"/>
    </row>
    <row r="6" spans="1:18" ht="15" customHeight="1">
      <c r="A6" s="43">
        <v>3</v>
      </c>
      <c r="B6" s="32"/>
      <c r="C6" s="32"/>
      <c r="D6" s="44"/>
      <c r="E6" s="44"/>
      <c r="F6" s="52">
        <f t="shared" si="0"/>
        <v>0</v>
      </c>
      <c r="G6" s="44"/>
      <c r="H6" s="44"/>
      <c r="I6" s="44"/>
      <c r="J6" s="21">
        <f t="shared" si="1"/>
        <v>0</v>
      </c>
      <c r="L6" s="107"/>
      <c r="M6" s="107"/>
      <c r="N6" s="107"/>
      <c r="O6" s="107"/>
      <c r="P6" s="107"/>
      <c r="Q6" s="107"/>
      <c r="R6" s="107"/>
    </row>
    <row r="7" spans="1:18" ht="15" customHeight="1">
      <c r="A7" s="43">
        <v>4</v>
      </c>
      <c r="B7" s="32"/>
      <c r="C7" s="32"/>
      <c r="D7" s="44"/>
      <c r="E7" s="44"/>
      <c r="F7" s="52">
        <f t="shared" si="0"/>
        <v>0</v>
      </c>
      <c r="G7" s="44"/>
      <c r="H7" s="44"/>
      <c r="I7" s="44"/>
      <c r="J7" s="21">
        <f t="shared" si="1"/>
        <v>0</v>
      </c>
      <c r="L7" s="107"/>
      <c r="M7" s="107"/>
      <c r="N7" s="107"/>
      <c r="O7" s="107"/>
      <c r="P7" s="107"/>
      <c r="Q7" s="107"/>
      <c r="R7" s="107"/>
    </row>
    <row r="8" spans="1:18" ht="15" customHeight="1">
      <c r="A8" s="43">
        <v>5</v>
      </c>
      <c r="B8" s="32"/>
      <c r="C8" s="32"/>
      <c r="D8" s="44"/>
      <c r="E8" s="44"/>
      <c r="F8" s="52">
        <f t="shared" si="0"/>
        <v>0</v>
      </c>
      <c r="G8" s="44"/>
      <c r="H8" s="44"/>
      <c r="I8" s="44"/>
      <c r="J8" s="21">
        <f t="shared" si="1"/>
        <v>0</v>
      </c>
      <c r="L8" s="107"/>
      <c r="M8" s="107"/>
      <c r="N8" s="107"/>
      <c r="O8" s="107"/>
      <c r="P8" s="107"/>
      <c r="Q8" s="107"/>
      <c r="R8" s="107"/>
    </row>
    <row r="9" spans="1:18" ht="15" customHeight="1">
      <c r="A9" s="43">
        <v>6</v>
      </c>
      <c r="B9" s="32"/>
      <c r="C9" s="32"/>
      <c r="D9" s="44"/>
      <c r="E9" s="44"/>
      <c r="F9" s="52">
        <f t="shared" si="0"/>
        <v>0</v>
      </c>
      <c r="G9" s="44"/>
      <c r="H9" s="44"/>
      <c r="I9" s="44"/>
      <c r="J9" s="21">
        <f t="shared" si="1"/>
        <v>0</v>
      </c>
      <c r="L9" s="107"/>
      <c r="M9" s="107"/>
      <c r="N9" s="107"/>
      <c r="O9" s="107"/>
      <c r="P9" s="107"/>
      <c r="Q9" s="107"/>
      <c r="R9" s="107"/>
    </row>
    <row r="10" spans="1:18" ht="15" customHeight="1">
      <c r="A10" s="43">
        <v>7</v>
      </c>
      <c r="B10" s="32"/>
      <c r="C10" s="32"/>
      <c r="D10" s="44"/>
      <c r="E10" s="44"/>
      <c r="F10" s="52">
        <f t="shared" si="0"/>
        <v>0</v>
      </c>
      <c r="G10" s="44"/>
      <c r="H10" s="44"/>
      <c r="I10" s="44"/>
      <c r="J10" s="21">
        <f t="shared" si="1"/>
        <v>0</v>
      </c>
      <c r="L10" s="107"/>
      <c r="M10" s="107"/>
      <c r="N10" s="107"/>
      <c r="O10" s="107"/>
      <c r="P10" s="107"/>
      <c r="Q10" s="107"/>
      <c r="R10" s="107"/>
    </row>
    <row r="11" spans="1:18" ht="15" customHeight="1">
      <c r="A11" s="43">
        <v>8</v>
      </c>
      <c r="B11" s="32"/>
      <c r="C11" s="32"/>
      <c r="D11" s="44"/>
      <c r="E11" s="44"/>
      <c r="F11" s="52">
        <f t="shared" si="0"/>
        <v>0</v>
      </c>
      <c r="G11" s="44"/>
      <c r="H11" s="44"/>
      <c r="I11" s="44"/>
      <c r="J11" s="21">
        <f t="shared" si="1"/>
        <v>0</v>
      </c>
      <c r="L11" s="107"/>
      <c r="M11" s="107"/>
      <c r="N11" s="107"/>
      <c r="O11" s="107"/>
      <c r="P11" s="107"/>
      <c r="Q11" s="107"/>
      <c r="R11" s="107"/>
    </row>
    <row r="12" spans="1:18" ht="15" customHeight="1">
      <c r="A12" s="43">
        <v>9</v>
      </c>
      <c r="B12" s="32"/>
      <c r="C12" s="32"/>
      <c r="D12" s="44"/>
      <c r="E12" s="44"/>
      <c r="F12" s="52">
        <f t="shared" si="0"/>
        <v>0</v>
      </c>
      <c r="G12" s="44"/>
      <c r="H12" s="44"/>
      <c r="I12" s="44"/>
      <c r="J12" s="21">
        <f t="shared" si="1"/>
        <v>0</v>
      </c>
      <c r="L12" s="107"/>
      <c r="M12" s="107"/>
      <c r="N12" s="107"/>
      <c r="O12" s="107"/>
      <c r="P12" s="107"/>
      <c r="Q12" s="107"/>
      <c r="R12" s="107"/>
    </row>
    <row r="13" spans="1:18" ht="15" customHeight="1">
      <c r="A13" s="43">
        <v>10</v>
      </c>
      <c r="B13" s="32"/>
      <c r="C13" s="32"/>
      <c r="D13" s="44"/>
      <c r="E13" s="44"/>
      <c r="F13" s="52">
        <f t="shared" si="0"/>
        <v>0</v>
      </c>
      <c r="G13" s="44"/>
      <c r="H13" s="44"/>
      <c r="I13" s="44"/>
      <c r="J13" s="21">
        <f t="shared" si="1"/>
        <v>0</v>
      </c>
      <c r="L13" s="107"/>
      <c r="M13" s="107"/>
      <c r="N13" s="107"/>
      <c r="O13" s="107"/>
      <c r="P13" s="107"/>
      <c r="Q13" s="107"/>
      <c r="R13" s="107"/>
    </row>
    <row r="14" spans="1:18" ht="14.4">
      <c r="A14" s="43">
        <v>11</v>
      </c>
      <c r="B14" s="32"/>
      <c r="C14" s="32"/>
      <c r="D14" s="44"/>
      <c r="E14" s="44"/>
      <c r="F14" s="52">
        <f t="shared" si="0"/>
        <v>0</v>
      </c>
      <c r="G14" s="44"/>
      <c r="H14" s="44"/>
      <c r="I14" s="44"/>
      <c r="J14" s="21">
        <f t="shared" si="1"/>
        <v>0</v>
      </c>
      <c r="L14" s="107"/>
      <c r="M14" s="107"/>
      <c r="N14" s="107"/>
      <c r="O14" s="107"/>
      <c r="P14" s="107"/>
      <c r="Q14" s="107"/>
      <c r="R14" s="107"/>
    </row>
    <row r="15" spans="1:18" ht="14.4">
      <c r="A15" s="43">
        <v>12</v>
      </c>
      <c r="B15" s="32"/>
      <c r="C15" s="32"/>
      <c r="D15" s="44"/>
      <c r="E15" s="44"/>
      <c r="F15" s="52">
        <f t="shared" si="0"/>
        <v>0</v>
      </c>
      <c r="G15" s="44"/>
      <c r="H15" s="44"/>
      <c r="I15" s="44"/>
      <c r="J15" s="21">
        <f t="shared" si="1"/>
        <v>0</v>
      </c>
      <c r="L15" s="107"/>
      <c r="M15" s="107"/>
      <c r="N15" s="107"/>
      <c r="O15" s="107"/>
      <c r="P15" s="107"/>
      <c r="Q15" s="107"/>
      <c r="R15" s="107"/>
    </row>
    <row r="16" spans="1:18" ht="14.4">
      <c r="A16" s="43">
        <v>13</v>
      </c>
      <c r="B16" s="34"/>
      <c r="C16" s="34"/>
      <c r="D16" s="44"/>
      <c r="E16" s="44"/>
      <c r="F16" s="52">
        <f t="shared" si="0"/>
        <v>0</v>
      </c>
      <c r="G16" s="44"/>
      <c r="H16" s="45"/>
      <c r="I16" s="45"/>
      <c r="J16" s="21">
        <f t="shared" si="1"/>
        <v>0</v>
      </c>
      <c r="L16" s="107"/>
      <c r="M16" s="107"/>
      <c r="N16" s="107"/>
      <c r="O16" s="107"/>
      <c r="P16" s="107"/>
      <c r="Q16" s="107"/>
      <c r="R16" s="107"/>
    </row>
    <row r="17" spans="1:18" ht="14.4">
      <c r="A17" s="43">
        <v>14</v>
      </c>
      <c r="B17" s="32"/>
      <c r="C17" s="32"/>
      <c r="D17" s="44"/>
      <c r="E17" s="44"/>
      <c r="F17" s="52">
        <f t="shared" si="0"/>
        <v>0</v>
      </c>
      <c r="G17" s="44"/>
      <c r="H17" s="44"/>
      <c r="I17" s="44"/>
      <c r="J17" s="21">
        <f t="shared" si="1"/>
        <v>0</v>
      </c>
      <c r="L17" s="107"/>
      <c r="M17" s="107"/>
      <c r="N17" s="107"/>
      <c r="O17" s="107"/>
      <c r="P17" s="107"/>
      <c r="Q17" s="107"/>
      <c r="R17" s="107"/>
    </row>
    <row r="18" spans="1:18" ht="14.4">
      <c r="A18" s="43">
        <v>15</v>
      </c>
      <c r="B18" s="32"/>
      <c r="C18" s="32"/>
      <c r="D18" s="44"/>
      <c r="E18" s="44"/>
      <c r="F18" s="52">
        <f t="shared" si="0"/>
        <v>0</v>
      </c>
      <c r="G18" s="44"/>
      <c r="H18" s="44"/>
      <c r="I18" s="44"/>
      <c r="J18" s="21">
        <f t="shared" si="1"/>
        <v>0</v>
      </c>
      <c r="L18" s="107"/>
      <c r="M18" s="107"/>
      <c r="N18" s="107"/>
      <c r="O18" s="107"/>
      <c r="P18" s="107"/>
      <c r="Q18" s="107"/>
      <c r="R18" s="107"/>
    </row>
    <row r="19" spans="1:18" ht="14.4">
      <c r="A19" s="43">
        <v>16</v>
      </c>
      <c r="B19" s="32"/>
      <c r="C19" s="32"/>
      <c r="D19" s="44"/>
      <c r="E19" s="44"/>
      <c r="F19" s="52">
        <f t="shared" si="0"/>
        <v>0</v>
      </c>
      <c r="G19" s="44"/>
      <c r="H19" s="44"/>
      <c r="I19" s="44"/>
      <c r="J19" s="21">
        <f t="shared" si="1"/>
        <v>0</v>
      </c>
      <c r="L19" s="107"/>
      <c r="M19" s="107"/>
      <c r="N19" s="107"/>
      <c r="O19" s="107"/>
      <c r="P19" s="107"/>
      <c r="Q19" s="107"/>
      <c r="R19" s="107"/>
    </row>
    <row r="20" spans="1:18" ht="14.4">
      <c r="A20" s="43">
        <v>17</v>
      </c>
      <c r="B20" s="32"/>
      <c r="C20" s="32"/>
      <c r="D20" s="44"/>
      <c r="E20" s="44"/>
      <c r="F20" s="52">
        <f t="shared" si="0"/>
        <v>0</v>
      </c>
      <c r="G20" s="44"/>
      <c r="H20" s="44"/>
      <c r="I20" s="44"/>
      <c r="J20" s="21">
        <f t="shared" si="1"/>
        <v>0</v>
      </c>
      <c r="L20" s="107"/>
      <c r="M20" s="107"/>
      <c r="N20" s="107"/>
      <c r="O20" s="107"/>
      <c r="P20" s="107"/>
      <c r="Q20" s="107"/>
      <c r="R20" s="107"/>
    </row>
    <row r="21" spans="1:18" ht="15.75" customHeight="1">
      <c r="A21" s="43">
        <v>18</v>
      </c>
      <c r="B21" s="32"/>
      <c r="C21" s="32"/>
      <c r="D21" s="44"/>
      <c r="E21" s="44"/>
      <c r="F21" s="52">
        <f t="shared" si="0"/>
        <v>0</v>
      </c>
      <c r="G21" s="44"/>
      <c r="H21" s="44"/>
      <c r="I21" s="44"/>
      <c r="J21" s="21">
        <f t="shared" si="1"/>
        <v>0</v>
      </c>
      <c r="L21" s="107"/>
      <c r="M21" s="107"/>
      <c r="N21" s="107"/>
      <c r="O21" s="107"/>
      <c r="P21" s="107"/>
      <c r="Q21" s="107"/>
      <c r="R21" s="107"/>
    </row>
    <row r="22" spans="1:18" ht="15.75" customHeight="1">
      <c r="A22" s="43">
        <v>19</v>
      </c>
      <c r="B22" s="32"/>
      <c r="C22" s="32"/>
      <c r="D22" s="44"/>
      <c r="E22" s="44"/>
      <c r="F22" s="52">
        <f t="shared" si="0"/>
        <v>0</v>
      </c>
      <c r="G22" s="44"/>
      <c r="H22" s="44"/>
      <c r="I22" s="44"/>
      <c r="J22" s="21">
        <f t="shared" si="1"/>
        <v>0</v>
      </c>
      <c r="L22" s="97" t="s">
        <v>93</v>
      </c>
      <c r="M22" s="98"/>
      <c r="N22" s="98"/>
      <c r="O22" s="98"/>
      <c r="P22" s="98"/>
      <c r="Q22" s="98"/>
      <c r="R22" s="98"/>
    </row>
    <row r="23" spans="1:18" ht="15.75" customHeight="1">
      <c r="A23" s="43">
        <v>20</v>
      </c>
      <c r="B23" s="32"/>
      <c r="C23" s="32"/>
      <c r="D23" s="44"/>
      <c r="E23" s="44"/>
      <c r="F23" s="52">
        <f t="shared" si="0"/>
        <v>0</v>
      </c>
      <c r="G23" s="44"/>
      <c r="H23" s="44"/>
      <c r="I23" s="44"/>
      <c r="J23" s="21">
        <f t="shared" si="1"/>
        <v>0</v>
      </c>
      <c r="L23" s="98"/>
      <c r="M23" s="98"/>
      <c r="N23" s="98"/>
      <c r="O23" s="98"/>
      <c r="P23" s="98"/>
      <c r="Q23" s="98"/>
      <c r="R23" s="98"/>
    </row>
    <row r="24" spans="1:18" ht="15.75" customHeight="1">
      <c r="A24" s="43">
        <v>21</v>
      </c>
      <c r="B24" s="32"/>
      <c r="C24" s="32"/>
      <c r="D24" s="44"/>
      <c r="E24" s="44"/>
      <c r="F24" s="52">
        <f t="shared" si="0"/>
        <v>0</v>
      </c>
      <c r="G24" s="44"/>
      <c r="H24" s="44"/>
      <c r="I24" s="44"/>
      <c r="J24" s="21">
        <f t="shared" si="1"/>
        <v>0</v>
      </c>
      <c r="L24" s="96" t="s">
        <v>96</v>
      </c>
      <c r="M24" s="96"/>
      <c r="N24" s="96"/>
      <c r="O24" s="96"/>
      <c r="P24" s="96"/>
      <c r="Q24" s="96"/>
      <c r="R24" s="96"/>
    </row>
    <row r="25" spans="1:18" ht="15.75" customHeight="1">
      <c r="A25" s="43">
        <v>22</v>
      </c>
      <c r="B25" s="32"/>
      <c r="C25" s="32"/>
      <c r="D25" s="44"/>
      <c r="E25" s="44"/>
      <c r="F25" s="52">
        <f t="shared" si="0"/>
        <v>0</v>
      </c>
      <c r="G25" s="44"/>
      <c r="H25" s="44"/>
      <c r="I25" s="44"/>
      <c r="J25" s="21">
        <f t="shared" si="1"/>
        <v>0</v>
      </c>
      <c r="L25" s="96"/>
      <c r="M25" s="96"/>
      <c r="N25" s="96"/>
      <c r="O25" s="96"/>
      <c r="P25" s="96"/>
      <c r="Q25" s="96"/>
      <c r="R25" s="96"/>
    </row>
    <row r="26" spans="1:18" ht="15.75" customHeight="1">
      <c r="A26" s="43">
        <v>23</v>
      </c>
      <c r="B26" s="32"/>
      <c r="C26" s="32"/>
      <c r="D26" s="44"/>
      <c r="E26" s="44"/>
      <c r="F26" s="52">
        <f t="shared" si="0"/>
        <v>0</v>
      </c>
      <c r="G26" s="44"/>
      <c r="H26" s="44"/>
      <c r="I26" s="44"/>
      <c r="J26" s="21">
        <f t="shared" si="1"/>
        <v>0</v>
      </c>
      <c r="L26" s="96"/>
      <c r="M26" s="96"/>
      <c r="N26" s="96"/>
      <c r="O26" s="96"/>
      <c r="P26" s="96"/>
      <c r="Q26" s="96"/>
      <c r="R26" s="96"/>
    </row>
    <row r="27" spans="1:18" ht="15.75" customHeight="1">
      <c r="A27" s="43">
        <v>24</v>
      </c>
      <c r="B27" s="32"/>
      <c r="C27" s="32"/>
      <c r="D27" s="44"/>
      <c r="E27" s="44"/>
      <c r="F27" s="52">
        <f t="shared" si="0"/>
        <v>0</v>
      </c>
      <c r="G27" s="44"/>
      <c r="H27" s="44"/>
      <c r="I27" s="44"/>
      <c r="J27" s="21">
        <f t="shared" si="1"/>
        <v>0</v>
      </c>
      <c r="L27" s="96"/>
      <c r="M27" s="96"/>
      <c r="N27" s="96"/>
      <c r="O27" s="96"/>
      <c r="P27" s="96"/>
      <c r="Q27" s="96"/>
      <c r="R27" s="96"/>
    </row>
    <row r="28" spans="1:18" ht="15.75" customHeight="1">
      <c r="A28" s="43">
        <v>25</v>
      </c>
      <c r="B28" s="32"/>
      <c r="C28" s="32"/>
      <c r="D28" s="44"/>
      <c r="E28" s="44"/>
      <c r="F28" s="52">
        <f t="shared" si="0"/>
        <v>0</v>
      </c>
      <c r="G28" s="44"/>
      <c r="H28" s="44"/>
      <c r="I28" s="44"/>
      <c r="J28" s="21">
        <f t="shared" si="1"/>
        <v>0</v>
      </c>
      <c r="L28" s="96"/>
      <c r="M28" s="96"/>
      <c r="N28" s="96"/>
      <c r="O28" s="96"/>
      <c r="P28" s="96"/>
      <c r="Q28" s="96"/>
      <c r="R28" s="96"/>
    </row>
    <row r="29" spans="1:18" ht="15.75" customHeight="1">
      <c r="A29" s="43">
        <v>26</v>
      </c>
      <c r="B29" s="32"/>
      <c r="C29" s="32"/>
      <c r="D29" s="44"/>
      <c r="E29" s="44"/>
      <c r="F29" s="52">
        <f t="shared" si="0"/>
        <v>0</v>
      </c>
      <c r="G29" s="44"/>
      <c r="H29" s="44"/>
      <c r="I29" s="44"/>
      <c r="J29" s="21">
        <f t="shared" si="1"/>
        <v>0</v>
      </c>
      <c r="L29" s="96"/>
      <c r="M29" s="96"/>
      <c r="N29" s="96"/>
      <c r="O29" s="96"/>
      <c r="P29" s="96"/>
      <c r="Q29" s="96"/>
      <c r="R29" s="96"/>
    </row>
    <row r="30" spans="1:18" ht="15.75" customHeight="1">
      <c r="A30" s="43">
        <v>27</v>
      </c>
      <c r="B30" s="32"/>
      <c r="C30" s="32"/>
      <c r="D30" s="44"/>
      <c r="E30" s="44"/>
      <c r="F30" s="52">
        <f t="shared" si="0"/>
        <v>0</v>
      </c>
      <c r="G30" s="44"/>
      <c r="H30" s="44"/>
      <c r="I30" s="44"/>
      <c r="J30" s="21">
        <f t="shared" si="1"/>
        <v>0</v>
      </c>
      <c r="L30" s="96"/>
      <c r="M30" s="96"/>
      <c r="N30" s="96"/>
      <c r="O30" s="96"/>
      <c r="P30" s="96"/>
      <c r="Q30" s="96"/>
      <c r="R30" s="96"/>
    </row>
    <row r="31" spans="1:18" ht="15.75" customHeight="1">
      <c r="A31" s="43">
        <v>28</v>
      </c>
      <c r="B31" s="32"/>
      <c r="C31" s="32"/>
      <c r="D31" s="44"/>
      <c r="E31" s="44"/>
      <c r="F31" s="52">
        <f t="shared" si="0"/>
        <v>0</v>
      </c>
      <c r="G31" s="44"/>
      <c r="H31" s="44"/>
      <c r="I31" s="44"/>
      <c r="J31" s="21">
        <f t="shared" si="1"/>
        <v>0</v>
      </c>
      <c r="L31" s="96"/>
      <c r="M31" s="96"/>
      <c r="N31" s="96"/>
      <c r="O31" s="96"/>
      <c r="P31" s="96"/>
      <c r="Q31" s="96"/>
      <c r="R31" s="96"/>
    </row>
    <row r="32" spans="1:18" ht="15.75" customHeight="1">
      <c r="A32" s="43">
        <v>29</v>
      </c>
      <c r="B32" s="32"/>
      <c r="C32" s="32"/>
      <c r="D32" s="44"/>
      <c r="E32" s="44"/>
      <c r="F32" s="52">
        <f t="shared" si="0"/>
        <v>0</v>
      </c>
      <c r="G32" s="44"/>
      <c r="H32" s="44"/>
      <c r="I32" s="44"/>
      <c r="J32" s="21">
        <f t="shared" si="1"/>
        <v>0</v>
      </c>
      <c r="L32" s="96"/>
      <c r="M32" s="96"/>
      <c r="N32" s="96"/>
      <c r="O32" s="96"/>
      <c r="P32" s="96"/>
      <c r="Q32" s="96"/>
      <c r="R32" s="96"/>
    </row>
    <row r="33" spans="1:10" ht="15.75" customHeight="1">
      <c r="A33" s="43">
        <v>30</v>
      </c>
      <c r="B33" s="32"/>
      <c r="C33" s="32"/>
      <c r="D33" s="44"/>
      <c r="E33" s="44"/>
      <c r="F33" s="52">
        <f t="shared" si="0"/>
        <v>0</v>
      </c>
      <c r="G33" s="44"/>
      <c r="H33" s="44"/>
      <c r="I33" s="44"/>
      <c r="J33" s="21">
        <f t="shared" si="1"/>
        <v>0</v>
      </c>
    </row>
    <row r="34" spans="1:10" ht="15.75" customHeight="1"/>
    <row r="35" spans="1:10" ht="15.75" customHeight="1">
      <c r="A35" s="106" t="s">
        <v>6</v>
      </c>
      <c r="B35" s="100"/>
      <c r="C35" s="100"/>
      <c r="D35" s="85" t="s">
        <v>94</v>
      </c>
      <c r="E35" s="85"/>
      <c r="F35" s="22"/>
    </row>
    <row r="36" spans="1:10" ht="15.75" customHeight="1">
      <c r="A36" s="99" t="s">
        <v>7</v>
      </c>
      <c r="B36" s="100"/>
      <c r="C36" s="100"/>
      <c r="D36" s="2" t="s">
        <v>8</v>
      </c>
      <c r="E36" s="2"/>
      <c r="F36" s="2"/>
    </row>
    <row r="37" spans="1:10" ht="15.75" customHeight="1"/>
    <row r="38" spans="1:10" ht="15.75" customHeight="1"/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password="AD6A" sheet="1" objects="1" scenarios="1" selectLockedCells="1"/>
  <mergeCells count="9">
    <mergeCell ref="L24:R32"/>
    <mergeCell ref="L22:R23"/>
    <mergeCell ref="A36:C36"/>
    <mergeCell ref="A1:B1"/>
    <mergeCell ref="C1:J1"/>
    <mergeCell ref="A2:B2"/>
    <mergeCell ref="C2:J2"/>
    <mergeCell ref="A35:C35"/>
    <mergeCell ref="L1:R21"/>
  </mergeCells>
  <hyperlinks>
    <hyperlink ref="L22" r:id="rId1"/>
  </hyperlinks>
  <pageMargins left="1.1023622047244095" right="0.70866141732283472" top="0.35433070866141736" bottom="0.35433070866141736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P1234"/>
  <sheetViews>
    <sheetView zoomScale="85" zoomScaleNormal="85" zoomScalePageLayoutView="55" workbookViewId="0">
      <selection activeCell="AQ2" sqref="AQ2"/>
    </sheetView>
  </sheetViews>
  <sheetFormatPr defaultColWidth="14.44140625" defaultRowHeight="15" customHeight="1"/>
  <cols>
    <col min="1" max="1" width="5.33203125" style="56" customWidth="1"/>
    <col min="2" max="2" width="4.88671875" style="56" customWidth="1"/>
    <col min="3" max="3" width="25.44140625" style="56" customWidth="1"/>
    <col min="4" max="8" width="3.6640625" style="56" customWidth="1"/>
    <col min="9" max="10" width="4.44140625" style="56" customWidth="1"/>
    <col min="11" max="15" width="3.6640625" style="56" customWidth="1"/>
    <col min="16" max="16" width="4.44140625" style="56" customWidth="1"/>
    <col min="17" max="18" width="3.6640625" style="56" customWidth="1"/>
    <col min="19" max="20" width="4.44140625" style="56" customWidth="1"/>
    <col min="21" max="27" width="3.6640625" style="56" customWidth="1"/>
    <col min="28" max="29" width="4.44140625" style="56" customWidth="1"/>
    <col min="30" max="36" width="3.6640625" style="56" customWidth="1"/>
    <col min="37" max="38" width="4.44140625" style="56" customWidth="1"/>
    <col min="39" max="39" width="7.33203125" style="56" customWidth="1"/>
    <col min="40" max="40" width="4.44140625" style="56" customWidth="1"/>
    <col min="41" max="41" width="8.33203125" style="56" customWidth="1"/>
    <col min="42" max="42" width="3" style="56" customWidth="1"/>
    <col min="43" max="16384" width="14.44140625" style="56"/>
  </cols>
  <sheetData>
    <row r="1" spans="1:41" ht="14.4">
      <c r="A1" s="112" t="str">
        <f>'1. dönem e okul yapıştır'!C1</f>
        <v>…………………………………………………………………………………………... ORTAOKULU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</row>
    <row r="2" spans="1:41" ht="14.4">
      <c r="A2" s="114" t="str">
        <f>'1. dönem e okul yapıştır'!C2</f>
        <v>8/A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6" t="s">
        <v>9</v>
      </c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7"/>
    </row>
    <row r="3" spans="1:41" ht="265.5" customHeight="1">
      <c r="A3" s="57" t="s">
        <v>3</v>
      </c>
      <c r="B3" s="58" t="s">
        <v>10</v>
      </c>
      <c r="C3" s="59" t="s">
        <v>98</v>
      </c>
      <c r="D3" s="118" t="s">
        <v>11</v>
      </c>
      <c r="E3" s="118" t="s">
        <v>12</v>
      </c>
      <c r="F3" s="118" t="s">
        <v>13</v>
      </c>
      <c r="G3" s="118" t="s">
        <v>14</v>
      </c>
      <c r="H3" s="118" t="s">
        <v>15</v>
      </c>
      <c r="I3" s="134" t="s">
        <v>16</v>
      </c>
      <c r="J3" s="138" t="s">
        <v>77</v>
      </c>
      <c r="K3" s="118" t="s">
        <v>17</v>
      </c>
      <c r="L3" s="118" t="s">
        <v>18</v>
      </c>
      <c r="M3" s="118" t="s">
        <v>19</v>
      </c>
      <c r="N3" s="118" t="s">
        <v>20</v>
      </c>
      <c r="O3" s="118" t="s">
        <v>21</v>
      </c>
      <c r="P3" s="120" t="s">
        <v>22</v>
      </c>
      <c r="Q3" s="124" t="s">
        <v>23</v>
      </c>
      <c r="R3" s="124" t="s">
        <v>24</v>
      </c>
      <c r="S3" s="120" t="s">
        <v>25</v>
      </c>
      <c r="T3" s="132" t="s">
        <v>78</v>
      </c>
      <c r="U3" s="120" t="s">
        <v>27</v>
      </c>
      <c r="V3" s="120" t="s">
        <v>28</v>
      </c>
      <c r="W3" s="120" t="s">
        <v>29</v>
      </c>
      <c r="X3" s="120" t="s">
        <v>30</v>
      </c>
      <c r="Y3" s="120" t="s">
        <v>31</v>
      </c>
      <c r="Z3" s="120" t="s">
        <v>32</v>
      </c>
      <c r="AA3" s="120" t="s">
        <v>33</v>
      </c>
      <c r="AB3" s="120" t="s">
        <v>34</v>
      </c>
      <c r="AC3" s="122" t="s">
        <v>86</v>
      </c>
      <c r="AD3" s="124" t="s">
        <v>35</v>
      </c>
      <c r="AE3" s="124" t="s">
        <v>36</v>
      </c>
      <c r="AF3" s="120" t="s">
        <v>79</v>
      </c>
      <c r="AG3" s="124" t="s">
        <v>37</v>
      </c>
      <c r="AH3" s="124" t="s">
        <v>38</v>
      </c>
      <c r="AI3" s="124" t="s">
        <v>39</v>
      </c>
      <c r="AJ3" s="124" t="s">
        <v>40</v>
      </c>
      <c r="AK3" s="120" t="s">
        <v>41</v>
      </c>
      <c r="AL3" s="122" t="s">
        <v>87</v>
      </c>
      <c r="AM3" s="127" t="s">
        <v>88</v>
      </c>
      <c r="AN3" s="129" t="s">
        <v>92</v>
      </c>
      <c r="AO3" s="125" t="s">
        <v>44</v>
      </c>
    </row>
    <row r="4" spans="1:41" ht="15.75" customHeight="1">
      <c r="A4" s="60"/>
      <c r="B4" s="60"/>
      <c r="C4" s="60"/>
      <c r="D4" s="119"/>
      <c r="E4" s="119"/>
      <c r="F4" s="119"/>
      <c r="G4" s="119"/>
      <c r="H4" s="119"/>
      <c r="I4" s="119"/>
      <c r="J4" s="139"/>
      <c r="K4" s="119"/>
      <c r="L4" s="119"/>
      <c r="M4" s="119"/>
      <c r="N4" s="119"/>
      <c r="O4" s="119"/>
      <c r="P4" s="121"/>
      <c r="Q4" s="121"/>
      <c r="R4" s="121"/>
      <c r="S4" s="121"/>
      <c r="T4" s="133"/>
      <c r="U4" s="121"/>
      <c r="V4" s="121"/>
      <c r="W4" s="121"/>
      <c r="X4" s="121"/>
      <c r="Y4" s="121"/>
      <c r="Z4" s="121"/>
      <c r="AA4" s="121"/>
      <c r="AB4" s="121"/>
      <c r="AC4" s="123"/>
      <c r="AD4" s="121"/>
      <c r="AE4" s="121"/>
      <c r="AF4" s="121"/>
      <c r="AG4" s="121"/>
      <c r="AH4" s="121"/>
      <c r="AI4" s="121"/>
      <c r="AJ4" s="121"/>
      <c r="AK4" s="121"/>
      <c r="AL4" s="123"/>
      <c r="AM4" s="128"/>
      <c r="AN4" s="130"/>
      <c r="AO4" s="126"/>
    </row>
    <row r="5" spans="1:41" ht="14.4">
      <c r="A5" s="135" t="s">
        <v>42</v>
      </c>
      <c r="B5" s="136"/>
      <c r="C5" s="137"/>
      <c r="D5" s="61">
        <f t="shared" ref="D5:D35" si="0">($J5-MOD($J5,5))/5+IF(MOD($J5,5)&gt;0,1,0)</f>
        <v>20</v>
      </c>
      <c r="E5" s="61">
        <f t="shared" ref="E5:E35" si="1">($J5-MOD($J5,5))/5+IF(MOD($J5,5)&gt;1,1,0)</f>
        <v>20</v>
      </c>
      <c r="F5" s="61">
        <f t="shared" ref="F5:F35" si="2">($J5-MOD($J5,5))/5+IF(MOD($J5,5)&gt;2,1,0)</f>
        <v>20</v>
      </c>
      <c r="G5" s="61">
        <f t="shared" ref="G5:G35" si="3">($J5-MOD($J5,5))/5+IF(MOD($J5,5)&gt;3,1,0)</f>
        <v>20</v>
      </c>
      <c r="H5" s="61">
        <f t="shared" ref="H5:H35" si="4">($J5-MOD($J5,5))/5+IF(MOD($J5,5)&gt;4,1,0)</f>
        <v>20</v>
      </c>
      <c r="I5" s="61">
        <f t="shared" ref="I5:I35" si="5">J5</f>
        <v>100</v>
      </c>
      <c r="J5" s="62">
        <v>100</v>
      </c>
      <c r="K5" s="61">
        <f t="shared" ref="K5:K35" si="6">($P5-MOD($P5,5))/5+IF(MOD($P5,5)&gt;0,1,0)</f>
        <v>20</v>
      </c>
      <c r="L5" s="61">
        <f t="shared" ref="L5:L35" si="7">($P5-MOD($P5,5))/5+IF(MOD($P5,5)&gt;1,1,0)</f>
        <v>20</v>
      </c>
      <c r="M5" s="61">
        <f t="shared" ref="M5:M35" si="8">($P5-MOD($P5,5))/5+IF(MOD($P5,5)&gt;2,1,0)</f>
        <v>20</v>
      </c>
      <c r="N5" s="61">
        <f t="shared" ref="N5:N35" si="9">($P5-MOD($P5,5))/5+IF(MOD($P5,5)&gt;3,1,0)</f>
        <v>20</v>
      </c>
      <c r="O5" s="61">
        <f t="shared" ref="O5:O35" si="10">($P5-MOD($P5,5))/5+IF(MOD($P5,5)&gt;4,1,0)</f>
        <v>20</v>
      </c>
      <c r="P5" s="61">
        <f t="shared" ref="P5:P35" si="11">T5</f>
        <v>100</v>
      </c>
      <c r="Q5" s="61">
        <f t="shared" ref="Q5:Q35" si="12">($S5-MOD($S5,2))/2+IF(MOD($S5,2)&gt;0,1,0)</f>
        <v>50</v>
      </c>
      <c r="R5" s="61">
        <f t="shared" ref="R5:R35" si="13">($S5-MOD($S5,2))/2+IF(MOD($S5,2)&gt;1,1,0)</f>
        <v>50</v>
      </c>
      <c r="S5" s="61">
        <f t="shared" ref="S5:S35" si="14">T5</f>
        <v>100</v>
      </c>
      <c r="T5" s="63">
        <v>100</v>
      </c>
      <c r="U5" s="61">
        <f t="shared" ref="U5:U35" si="15">($AC5-MOD($AC5,7))/7+IF(MOD($AC5,7)&gt;0,1,0)</f>
        <v>15</v>
      </c>
      <c r="V5" s="61">
        <f t="shared" ref="V5:V35" si="16">($AC5-MOD($AC5,7))/7+IF(MOD($AC5,7)&gt;1,1,0)</f>
        <v>15</v>
      </c>
      <c r="W5" s="61">
        <f t="shared" ref="W5:W35" si="17">($AC5-MOD($AC5,7))/7+IF(MOD($AC5,7)&gt;2,1,0)</f>
        <v>14</v>
      </c>
      <c r="X5" s="61">
        <f t="shared" ref="X5:X35" si="18">($AC5-MOD($AC5,7))/7+IF(MOD($AC5,7)&gt;3,1,0)</f>
        <v>14</v>
      </c>
      <c r="Y5" s="61">
        <f t="shared" ref="Y5:Y35" si="19">($AC5-MOD($AC5,7))/7+IF(MOD($AC5,7)&gt;4,1,0)</f>
        <v>14</v>
      </c>
      <c r="Z5" s="61">
        <f t="shared" ref="Z5:Z35" si="20">($AC5-MOD($AC5,7))/7+IF(MOD($AC5,7)&gt;5,1,0)</f>
        <v>14</v>
      </c>
      <c r="AA5" s="61">
        <f t="shared" ref="AA5:AA35" si="21">($AC5-MOD($AC5,7))/7+IF(MOD($AC5,7)&gt;6,1,0)</f>
        <v>14</v>
      </c>
      <c r="AB5" s="61">
        <f t="shared" ref="AB5:AB35" si="22">AC5</f>
        <v>100</v>
      </c>
      <c r="AC5" s="64">
        <v>100</v>
      </c>
      <c r="AD5" s="61">
        <f t="shared" ref="AD5:AD35" si="23">($AL5-MOD($AL5,7))/7+IF(MOD($AL5,7)&gt;0,1,0)</f>
        <v>15</v>
      </c>
      <c r="AE5" s="61">
        <f t="shared" ref="AE5:AE35" si="24">($AL5-MOD($AL5,7))/7+IF(MOD($AL5,7)&gt;1,1,0)</f>
        <v>15</v>
      </c>
      <c r="AF5" s="61">
        <f t="shared" ref="AF5:AF35" si="25">($AL5-MOD($AL5,7))/7+IF(MOD($AL5,7)&gt;2,1,0)</f>
        <v>14</v>
      </c>
      <c r="AG5" s="61">
        <f t="shared" ref="AG5:AG35" si="26">($AL5-MOD($AL5,7))/7+IF(MOD($AL5,7)&gt;3,1,0)</f>
        <v>14</v>
      </c>
      <c r="AH5" s="61">
        <f t="shared" ref="AH5:AH35" si="27">($AL5-MOD($AL5,7))/7+IF(MOD($AL5,7)&gt;4,1,0)</f>
        <v>14</v>
      </c>
      <c r="AI5" s="61">
        <f t="shared" ref="AI5:AI35" si="28">($AL5-MOD($AL5,7))/7+IF(MOD($AL5,7)&gt;5,1,0)</f>
        <v>14</v>
      </c>
      <c r="AJ5" s="61">
        <f t="shared" ref="AJ5:AJ35" si="29">($AL5-MOD($AL5,7))/7+IF(MOD($AL5,7)&gt;6,1,0)</f>
        <v>14</v>
      </c>
      <c r="AK5" s="61">
        <f t="shared" ref="AK5:AK35" si="30">SUM(AD5:AJ5)</f>
        <v>100</v>
      </c>
      <c r="AL5" s="64">
        <v>100</v>
      </c>
      <c r="AM5" s="87">
        <v>100</v>
      </c>
      <c r="AN5" s="65">
        <v>100</v>
      </c>
      <c r="AO5" s="89">
        <f>AVERAGE((J5+T5)/2,AC5,AL5)</f>
        <v>100</v>
      </c>
    </row>
    <row r="6" spans="1:41" ht="17.25" customHeight="1">
      <c r="A6" s="66">
        <f>'1. dönem e okul yapıştır'!A4</f>
        <v>1</v>
      </c>
      <c r="B6" s="67">
        <f>'1. dönem e okul yapıştır'!B4</f>
        <v>896</v>
      </c>
      <c r="C6" s="68" t="str">
        <f>'1. dönem e okul yapıştır'!C4</f>
        <v>Sinem AKÇA</v>
      </c>
      <c r="D6" s="69">
        <f t="shared" si="0"/>
        <v>18</v>
      </c>
      <c r="E6" s="69">
        <f t="shared" si="1"/>
        <v>18</v>
      </c>
      <c r="F6" s="69">
        <f t="shared" si="2"/>
        <v>18</v>
      </c>
      <c r="G6" s="69">
        <f t="shared" si="3"/>
        <v>18</v>
      </c>
      <c r="H6" s="69">
        <f t="shared" si="4"/>
        <v>18</v>
      </c>
      <c r="I6" s="69">
        <f t="shared" si="5"/>
        <v>90</v>
      </c>
      <c r="J6" s="70">
        <f>'1. dönem e okul yapıştır'!H4</f>
        <v>90</v>
      </c>
      <c r="K6" s="69">
        <f t="shared" si="6"/>
        <v>20</v>
      </c>
      <c r="L6" s="69">
        <f t="shared" si="7"/>
        <v>20</v>
      </c>
      <c r="M6" s="69">
        <f t="shared" si="8"/>
        <v>20</v>
      </c>
      <c r="N6" s="69">
        <f t="shared" si="9"/>
        <v>20</v>
      </c>
      <c r="O6" s="69">
        <f t="shared" si="10"/>
        <v>20</v>
      </c>
      <c r="P6" s="69">
        <f t="shared" si="11"/>
        <v>100</v>
      </c>
      <c r="Q6" s="69">
        <f t="shared" si="12"/>
        <v>50</v>
      </c>
      <c r="R6" s="69">
        <f t="shared" si="13"/>
        <v>50</v>
      </c>
      <c r="S6" s="69">
        <f t="shared" si="14"/>
        <v>100</v>
      </c>
      <c r="T6" s="71">
        <f>'1. dönem e okul yapıştır'!I4</f>
        <v>100</v>
      </c>
      <c r="U6" s="69">
        <f t="shared" si="15"/>
        <v>15</v>
      </c>
      <c r="V6" s="69">
        <f t="shared" si="16"/>
        <v>15</v>
      </c>
      <c r="W6" s="69">
        <f t="shared" si="17"/>
        <v>14</v>
      </c>
      <c r="X6" s="69">
        <f t="shared" si="18"/>
        <v>14</v>
      </c>
      <c r="Y6" s="69">
        <f t="shared" si="19"/>
        <v>14</v>
      </c>
      <c r="Z6" s="69">
        <f t="shared" si="20"/>
        <v>14</v>
      </c>
      <c r="AA6" s="69">
        <f t="shared" si="21"/>
        <v>14</v>
      </c>
      <c r="AB6" s="69">
        <f t="shared" si="22"/>
        <v>100</v>
      </c>
      <c r="AC6" s="72">
        <f>'1. dönem e okul yapıştır'!D4</f>
        <v>100</v>
      </c>
      <c r="AD6" s="69">
        <f t="shared" si="23"/>
        <v>14</v>
      </c>
      <c r="AE6" s="69">
        <f t="shared" si="24"/>
        <v>14</v>
      </c>
      <c r="AF6" s="69">
        <f t="shared" si="25"/>
        <v>14</v>
      </c>
      <c r="AG6" s="69">
        <f t="shared" si="26"/>
        <v>14</v>
      </c>
      <c r="AH6" s="69">
        <f t="shared" si="27"/>
        <v>13</v>
      </c>
      <c r="AI6" s="69">
        <f t="shared" si="28"/>
        <v>13</v>
      </c>
      <c r="AJ6" s="69">
        <f t="shared" si="29"/>
        <v>13</v>
      </c>
      <c r="AK6" s="69">
        <f t="shared" si="30"/>
        <v>95</v>
      </c>
      <c r="AL6" s="72">
        <f>'1. dönem e okul yapıştır'!E4</f>
        <v>95</v>
      </c>
      <c r="AM6" s="88">
        <f>'1. dönem e okul yapıştır'!F4</f>
        <v>97.5</v>
      </c>
      <c r="AN6" s="73">
        <f>'1. dönem e okul yapıştır'!G4</f>
        <v>85</v>
      </c>
      <c r="AO6" s="89">
        <f>'1. dönem e okul yapıştır'!J4</f>
        <v>92.5</v>
      </c>
    </row>
    <row r="7" spans="1:41" ht="14.4">
      <c r="A7" s="66">
        <f>'1. dönem e okul yapıştır'!A5</f>
        <v>2</v>
      </c>
      <c r="B7" s="67">
        <f>'1. dönem e okul yapıştır'!B5</f>
        <v>7852</v>
      </c>
      <c r="C7" s="68" t="str">
        <f>'1. dönem e okul yapıştır'!C5</f>
        <v>Melih Tunç</v>
      </c>
      <c r="D7" s="69">
        <f t="shared" si="0"/>
        <v>20</v>
      </c>
      <c r="E7" s="69">
        <f t="shared" si="1"/>
        <v>20</v>
      </c>
      <c r="F7" s="69">
        <f t="shared" si="2"/>
        <v>20</v>
      </c>
      <c r="G7" s="69">
        <f t="shared" si="3"/>
        <v>20</v>
      </c>
      <c r="H7" s="69">
        <f t="shared" si="4"/>
        <v>20</v>
      </c>
      <c r="I7" s="69">
        <f t="shared" si="5"/>
        <v>100</v>
      </c>
      <c r="J7" s="70">
        <f>'1. dönem e okul yapıştır'!H5</f>
        <v>100</v>
      </c>
      <c r="K7" s="69">
        <f t="shared" si="6"/>
        <v>20</v>
      </c>
      <c r="L7" s="69">
        <f t="shared" si="7"/>
        <v>20</v>
      </c>
      <c r="M7" s="69">
        <f t="shared" si="8"/>
        <v>20</v>
      </c>
      <c r="N7" s="69">
        <f t="shared" si="9"/>
        <v>20</v>
      </c>
      <c r="O7" s="69">
        <f t="shared" si="10"/>
        <v>20</v>
      </c>
      <c r="P7" s="69">
        <f t="shared" si="11"/>
        <v>100</v>
      </c>
      <c r="Q7" s="69">
        <f t="shared" si="12"/>
        <v>50</v>
      </c>
      <c r="R7" s="69">
        <f t="shared" si="13"/>
        <v>50</v>
      </c>
      <c r="S7" s="69">
        <f t="shared" si="14"/>
        <v>100</v>
      </c>
      <c r="T7" s="71">
        <f>'1. dönem e okul yapıştır'!I5</f>
        <v>100</v>
      </c>
      <c r="U7" s="69">
        <f t="shared" si="15"/>
        <v>15</v>
      </c>
      <c r="V7" s="69">
        <f t="shared" si="16"/>
        <v>15</v>
      </c>
      <c r="W7" s="69">
        <f t="shared" si="17"/>
        <v>14</v>
      </c>
      <c r="X7" s="69">
        <f t="shared" si="18"/>
        <v>14</v>
      </c>
      <c r="Y7" s="69">
        <f t="shared" si="19"/>
        <v>14</v>
      </c>
      <c r="Z7" s="69">
        <f t="shared" si="20"/>
        <v>14</v>
      </c>
      <c r="AA7" s="69">
        <f t="shared" si="21"/>
        <v>14</v>
      </c>
      <c r="AB7" s="69">
        <f t="shared" si="22"/>
        <v>100</v>
      </c>
      <c r="AC7" s="72">
        <f>'1. dönem e okul yapıştır'!D5</f>
        <v>100</v>
      </c>
      <c r="AD7" s="69">
        <f t="shared" si="23"/>
        <v>15</v>
      </c>
      <c r="AE7" s="69">
        <f t="shared" si="24"/>
        <v>15</v>
      </c>
      <c r="AF7" s="69">
        <f t="shared" si="25"/>
        <v>14</v>
      </c>
      <c r="AG7" s="69">
        <f t="shared" si="26"/>
        <v>14</v>
      </c>
      <c r="AH7" s="69">
        <f t="shared" si="27"/>
        <v>14</v>
      </c>
      <c r="AI7" s="69">
        <f t="shared" si="28"/>
        <v>14</v>
      </c>
      <c r="AJ7" s="69">
        <f t="shared" si="29"/>
        <v>14</v>
      </c>
      <c r="AK7" s="69">
        <f t="shared" si="30"/>
        <v>100</v>
      </c>
      <c r="AL7" s="72">
        <f>'1. dönem e okul yapıştır'!E5</f>
        <v>100</v>
      </c>
      <c r="AM7" s="88">
        <f>'1. dönem e okul yapıştır'!F5</f>
        <v>100</v>
      </c>
      <c r="AN7" s="73">
        <f>'1. dönem e okul yapıştır'!G5</f>
        <v>100</v>
      </c>
      <c r="AO7" s="89">
        <f>'1. dönem e okul yapıştır'!J5</f>
        <v>100</v>
      </c>
    </row>
    <row r="8" spans="1:41" ht="14.4">
      <c r="A8" s="66">
        <f>'1. dönem e okul yapıştır'!A6</f>
        <v>3</v>
      </c>
      <c r="B8" s="67">
        <f>'1. dönem e okul yapıştır'!B6</f>
        <v>0</v>
      </c>
      <c r="C8" s="68">
        <f>'1. dönem e okul yapıştır'!C6</f>
        <v>0</v>
      </c>
      <c r="D8" s="69">
        <f t="shared" si="0"/>
        <v>0</v>
      </c>
      <c r="E8" s="69">
        <f t="shared" si="1"/>
        <v>0</v>
      </c>
      <c r="F8" s="69">
        <f t="shared" si="2"/>
        <v>0</v>
      </c>
      <c r="G8" s="69">
        <f t="shared" si="3"/>
        <v>0</v>
      </c>
      <c r="H8" s="69">
        <f t="shared" si="4"/>
        <v>0</v>
      </c>
      <c r="I8" s="69">
        <f t="shared" si="5"/>
        <v>0</v>
      </c>
      <c r="J8" s="70">
        <f>'1. dönem e okul yapıştır'!H6</f>
        <v>0</v>
      </c>
      <c r="K8" s="69">
        <f t="shared" si="6"/>
        <v>0</v>
      </c>
      <c r="L8" s="69">
        <f t="shared" si="7"/>
        <v>0</v>
      </c>
      <c r="M8" s="69">
        <f t="shared" si="8"/>
        <v>0</v>
      </c>
      <c r="N8" s="69">
        <f t="shared" si="9"/>
        <v>0</v>
      </c>
      <c r="O8" s="69">
        <f t="shared" si="10"/>
        <v>0</v>
      </c>
      <c r="P8" s="69">
        <f t="shared" si="11"/>
        <v>0</v>
      </c>
      <c r="Q8" s="69">
        <f t="shared" si="12"/>
        <v>0</v>
      </c>
      <c r="R8" s="69">
        <f t="shared" si="13"/>
        <v>0</v>
      </c>
      <c r="S8" s="69">
        <f t="shared" si="14"/>
        <v>0</v>
      </c>
      <c r="T8" s="71">
        <f>'1. dönem e okul yapıştır'!I6</f>
        <v>0</v>
      </c>
      <c r="U8" s="69">
        <f t="shared" si="15"/>
        <v>0</v>
      </c>
      <c r="V8" s="69">
        <f t="shared" si="16"/>
        <v>0</v>
      </c>
      <c r="W8" s="69">
        <f t="shared" si="17"/>
        <v>0</v>
      </c>
      <c r="X8" s="69">
        <f t="shared" si="18"/>
        <v>0</v>
      </c>
      <c r="Y8" s="69">
        <f t="shared" si="19"/>
        <v>0</v>
      </c>
      <c r="Z8" s="69">
        <f t="shared" si="20"/>
        <v>0</v>
      </c>
      <c r="AA8" s="69">
        <f t="shared" si="21"/>
        <v>0</v>
      </c>
      <c r="AB8" s="69">
        <f t="shared" si="22"/>
        <v>0</v>
      </c>
      <c r="AC8" s="72">
        <f>'1. dönem e okul yapıştır'!D6</f>
        <v>0</v>
      </c>
      <c r="AD8" s="69">
        <f t="shared" si="23"/>
        <v>0</v>
      </c>
      <c r="AE8" s="69">
        <f t="shared" si="24"/>
        <v>0</v>
      </c>
      <c r="AF8" s="69">
        <f t="shared" si="25"/>
        <v>0</v>
      </c>
      <c r="AG8" s="69">
        <f t="shared" si="26"/>
        <v>0</v>
      </c>
      <c r="AH8" s="69">
        <f t="shared" si="27"/>
        <v>0</v>
      </c>
      <c r="AI8" s="69">
        <f t="shared" si="28"/>
        <v>0</v>
      </c>
      <c r="AJ8" s="69">
        <f t="shared" si="29"/>
        <v>0</v>
      </c>
      <c r="AK8" s="69">
        <f t="shared" si="30"/>
        <v>0</v>
      </c>
      <c r="AL8" s="72">
        <f>'1. dönem e okul yapıştır'!E6</f>
        <v>0</v>
      </c>
      <c r="AM8" s="88">
        <f>'1. dönem e okul yapıştır'!F6</f>
        <v>0</v>
      </c>
      <c r="AN8" s="73">
        <f>'1. dönem e okul yapıştır'!G6</f>
        <v>0</v>
      </c>
      <c r="AO8" s="89">
        <f>'1. dönem e okul yapıştır'!J6</f>
        <v>0</v>
      </c>
    </row>
    <row r="9" spans="1:41" ht="14.4">
      <c r="A9" s="66">
        <f>'1. dönem e okul yapıştır'!A7</f>
        <v>4</v>
      </c>
      <c r="B9" s="67">
        <f>'1. dönem e okul yapıştır'!B7</f>
        <v>0</v>
      </c>
      <c r="C9" s="68">
        <f>'1. dönem e okul yapıştır'!C7</f>
        <v>0</v>
      </c>
      <c r="D9" s="69">
        <f t="shared" si="0"/>
        <v>0</v>
      </c>
      <c r="E9" s="69">
        <f t="shared" si="1"/>
        <v>0</v>
      </c>
      <c r="F9" s="69">
        <f t="shared" si="2"/>
        <v>0</v>
      </c>
      <c r="G9" s="69">
        <f t="shared" si="3"/>
        <v>0</v>
      </c>
      <c r="H9" s="69">
        <f t="shared" si="4"/>
        <v>0</v>
      </c>
      <c r="I9" s="69">
        <f t="shared" si="5"/>
        <v>0</v>
      </c>
      <c r="J9" s="70">
        <f>'1. dönem e okul yapıştır'!H7</f>
        <v>0</v>
      </c>
      <c r="K9" s="69">
        <f t="shared" si="6"/>
        <v>0</v>
      </c>
      <c r="L9" s="69">
        <f t="shared" si="7"/>
        <v>0</v>
      </c>
      <c r="M9" s="69">
        <f t="shared" si="8"/>
        <v>0</v>
      </c>
      <c r="N9" s="69">
        <f t="shared" si="9"/>
        <v>0</v>
      </c>
      <c r="O9" s="69">
        <f t="shared" si="10"/>
        <v>0</v>
      </c>
      <c r="P9" s="69">
        <f t="shared" si="11"/>
        <v>0</v>
      </c>
      <c r="Q9" s="69">
        <f t="shared" si="12"/>
        <v>0</v>
      </c>
      <c r="R9" s="69">
        <f t="shared" si="13"/>
        <v>0</v>
      </c>
      <c r="S9" s="69">
        <f t="shared" si="14"/>
        <v>0</v>
      </c>
      <c r="T9" s="71">
        <f>'1. dönem e okul yapıştır'!I7</f>
        <v>0</v>
      </c>
      <c r="U9" s="69">
        <f t="shared" si="15"/>
        <v>0</v>
      </c>
      <c r="V9" s="69">
        <f t="shared" si="16"/>
        <v>0</v>
      </c>
      <c r="W9" s="69">
        <f t="shared" si="17"/>
        <v>0</v>
      </c>
      <c r="X9" s="69">
        <f t="shared" si="18"/>
        <v>0</v>
      </c>
      <c r="Y9" s="69">
        <f t="shared" si="19"/>
        <v>0</v>
      </c>
      <c r="Z9" s="69">
        <f t="shared" si="20"/>
        <v>0</v>
      </c>
      <c r="AA9" s="69">
        <f t="shared" si="21"/>
        <v>0</v>
      </c>
      <c r="AB9" s="69">
        <f t="shared" si="22"/>
        <v>0</v>
      </c>
      <c r="AC9" s="72">
        <f>'1. dönem e okul yapıştır'!D7</f>
        <v>0</v>
      </c>
      <c r="AD9" s="69">
        <f t="shared" si="23"/>
        <v>0</v>
      </c>
      <c r="AE9" s="69">
        <f t="shared" si="24"/>
        <v>0</v>
      </c>
      <c r="AF9" s="69">
        <f t="shared" si="25"/>
        <v>0</v>
      </c>
      <c r="AG9" s="69">
        <f t="shared" si="26"/>
        <v>0</v>
      </c>
      <c r="AH9" s="69">
        <f t="shared" si="27"/>
        <v>0</v>
      </c>
      <c r="AI9" s="69">
        <f t="shared" si="28"/>
        <v>0</v>
      </c>
      <c r="AJ9" s="69">
        <f t="shared" si="29"/>
        <v>0</v>
      </c>
      <c r="AK9" s="69">
        <f t="shared" si="30"/>
        <v>0</v>
      </c>
      <c r="AL9" s="72">
        <f>'1. dönem e okul yapıştır'!E7</f>
        <v>0</v>
      </c>
      <c r="AM9" s="88">
        <f>'1. dönem e okul yapıştır'!F7</f>
        <v>0</v>
      </c>
      <c r="AN9" s="73">
        <f>'1. dönem e okul yapıştır'!G7</f>
        <v>0</v>
      </c>
      <c r="AO9" s="89">
        <f>'1. dönem e okul yapıştır'!J7</f>
        <v>0</v>
      </c>
    </row>
    <row r="10" spans="1:41" ht="14.4">
      <c r="A10" s="66">
        <f>'1. dönem e okul yapıştır'!A8</f>
        <v>5</v>
      </c>
      <c r="B10" s="67">
        <f>'1. dönem e okul yapıştır'!B8</f>
        <v>0</v>
      </c>
      <c r="C10" s="68">
        <f>'1. dönem e okul yapıştır'!C8</f>
        <v>0</v>
      </c>
      <c r="D10" s="69">
        <f t="shared" si="0"/>
        <v>0</v>
      </c>
      <c r="E10" s="69">
        <f t="shared" si="1"/>
        <v>0</v>
      </c>
      <c r="F10" s="69">
        <f t="shared" si="2"/>
        <v>0</v>
      </c>
      <c r="G10" s="69">
        <f t="shared" si="3"/>
        <v>0</v>
      </c>
      <c r="H10" s="69">
        <f t="shared" si="4"/>
        <v>0</v>
      </c>
      <c r="I10" s="69">
        <f t="shared" si="5"/>
        <v>0</v>
      </c>
      <c r="J10" s="70">
        <f>'1. dönem e okul yapıştır'!H8</f>
        <v>0</v>
      </c>
      <c r="K10" s="69">
        <f t="shared" si="6"/>
        <v>0</v>
      </c>
      <c r="L10" s="69">
        <f t="shared" si="7"/>
        <v>0</v>
      </c>
      <c r="M10" s="69">
        <f t="shared" si="8"/>
        <v>0</v>
      </c>
      <c r="N10" s="69">
        <f t="shared" si="9"/>
        <v>0</v>
      </c>
      <c r="O10" s="69">
        <f t="shared" si="10"/>
        <v>0</v>
      </c>
      <c r="P10" s="69">
        <f t="shared" si="11"/>
        <v>0</v>
      </c>
      <c r="Q10" s="69">
        <f t="shared" si="12"/>
        <v>0</v>
      </c>
      <c r="R10" s="69">
        <f t="shared" si="13"/>
        <v>0</v>
      </c>
      <c r="S10" s="69">
        <f t="shared" si="14"/>
        <v>0</v>
      </c>
      <c r="T10" s="71">
        <f>'1. dönem e okul yapıştır'!I8</f>
        <v>0</v>
      </c>
      <c r="U10" s="69">
        <f t="shared" si="15"/>
        <v>0</v>
      </c>
      <c r="V10" s="69">
        <f t="shared" si="16"/>
        <v>0</v>
      </c>
      <c r="W10" s="69">
        <f t="shared" si="17"/>
        <v>0</v>
      </c>
      <c r="X10" s="69">
        <f t="shared" si="18"/>
        <v>0</v>
      </c>
      <c r="Y10" s="69">
        <f t="shared" si="19"/>
        <v>0</v>
      </c>
      <c r="Z10" s="69">
        <f t="shared" si="20"/>
        <v>0</v>
      </c>
      <c r="AA10" s="69">
        <f t="shared" si="21"/>
        <v>0</v>
      </c>
      <c r="AB10" s="69">
        <f t="shared" si="22"/>
        <v>0</v>
      </c>
      <c r="AC10" s="72">
        <f>'1. dönem e okul yapıştır'!D8</f>
        <v>0</v>
      </c>
      <c r="AD10" s="69">
        <f t="shared" si="23"/>
        <v>0</v>
      </c>
      <c r="AE10" s="69">
        <f t="shared" si="24"/>
        <v>0</v>
      </c>
      <c r="AF10" s="69">
        <f t="shared" si="25"/>
        <v>0</v>
      </c>
      <c r="AG10" s="69">
        <f t="shared" si="26"/>
        <v>0</v>
      </c>
      <c r="AH10" s="69">
        <f t="shared" si="27"/>
        <v>0</v>
      </c>
      <c r="AI10" s="69">
        <f t="shared" si="28"/>
        <v>0</v>
      </c>
      <c r="AJ10" s="69">
        <f t="shared" si="29"/>
        <v>0</v>
      </c>
      <c r="AK10" s="69">
        <f t="shared" si="30"/>
        <v>0</v>
      </c>
      <c r="AL10" s="72">
        <f>'1. dönem e okul yapıştır'!E8</f>
        <v>0</v>
      </c>
      <c r="AM10" s="88">
        <f>'1. dönem e okul yapıştır'!F8</f>
        <v>0</v>
      </c>
      <c r="AN10" s="73">
        <f>'1. dönem e okul yapıştır'!G8</f>
        <v>0</v>
      </c>
      <c r="AO10" s="89">
        <f>'1. dönem e okul yapıştır'!J8</f>
        <v>0</v>
      </c>
    </row>
    <row r="11" spans="1:41" ht="14.4">
      <c r="A11" s="66">
        <f>'1. dönem e okul yapıştır'!A9</f>
        <v>6</v>
      </c>
      <c r="B11" s="67">
        <f>'1. dönem e okul yapıştır'!B9</f>
        <v>0</v>
      </c>
      <c r="C11" s="68">
        <f>'1. dönem e okul yapıştır'!C9</f>
        <v>0</v>
      </c>
      <c r="D11" s="69">
        <f t="shared" si="0"/>
        <v>0</v>
      </c>
      <c r="E11" s="69">
        <f t="shared" si="1"/>
        <v>0</v>
      </c>
      <c r="F11" s="69">
        <f t="shared" si="2"/>
        <v>0</v>
      </c>
      <c r="G11" s="69">
        <f t="shared" si="3"/>
        <v>0</v>
      </c>
      <c r="H11" s="69">
        <f t="shared" si="4"/>
        <v>0</v>
      </c>
      <c r="I11" s="69">
        <f t="shared" si="5"/>
        <v>0</v>
      </c>
      <c r="J11" s="70">
        <f>'1. dönem e okul yapıştır'!H9</f>
        <v>0</v>
      </c>
      <c r="K11" s="69">
        <f t="shared" si="6"/>
        <v>0</v>
      </c>
      <c r="L11" s="69">
        <f t="shared" si="7"/>
        <v>0</v>
      </c>
      <c r="M11" s="69">
        <f t="shared" si="8"/>
        <v>0</v>
      </c>
      <c r="N11" s="69">
        <f t="shared" si="9"/>
        <v>0</v>
      </c>
      <c r="O11" s="69">
        <f t="shared" si="10"/>
        <v>0</v>
      </c>
      <c r="P11" s="69">
        <f t="shared" si="11"/>
        <v>0</v>
      </c>
      <c r="Q11" s="69">
        <f t="shared" si="12"/>
        <v>0</v>
      </c>
      <c r="R11" s="69">
        <f t="shared" si="13"/>
        <v>0</v>
      </c>
      <c r="S11" s="69">
        <f t="shared" si="14"/>
        <v>0</v>
      </c>
      <c r="T11" s="71">
        <f>'1. dönem e okul yapıştır'!I9</f>
        <v>0</v>
      </c>
      <c r="U11" s="69">
        <f t="shared" si="15"/>
        <v>0</v>
      </c>
      <c r="V11" s="69">
        <f t="shared" si="16"/>
        <v>0</v>
      </c>
      <c r="W11" s="69">
        <f t="shared" si="17"/>
        <v>0</v>
      </c>
      <c r="X11" s="69">
        <f t="shared" si="18"/>
        <v>0</v>
      </c>
      <c r="Y11" s="69">
        <f t="shared" si="19"/>
        <v>0</v>
      </c>
      <c r="Z11" s="69">
        <f t="shared" si="20"/>
        <v>0</v>
      </c>
      <c r="AA11" s="69">
        <f t="shared" si="21"/>
        <v>0</v>
      </c>
      <c r="AB11" s="69">
        <f t="shared" si="22"/>
        <v>0</v>
      </c>
      <c r="AC11" s="72">
        <f>'1. dönem e okul yapıştır'!D9</f>
        <v>0</v>
      </c>
      <c r="AD11" s="69">
        <f t="shared" si="23"/>
        <v>0</v>
      </c>
      <c r="AE11" s="69">
        <f t="shared" si="24"/>
        <v>0</v>
      </c>
      <c r="AF11" s="69">
        <f t="shared" si="25"/>
        <v>0</v>
      </c>
      <c r="AG11" s="69">
        <f t="shared" si="26"/>
        <v>0</v>
      </c>
      <c r="AH11" s="69">
        <f t="shared" si="27"/>
        <v>0</v>
      </c>
      <c r="AI11" s="69">
        <f t="shared" si="28"/>
        <v>0</v>
      </c>
      <c r="AJ11" s="69">
        <f t="shared" si="29"/>
        <v>0</v>
      </c>
      <c r="AK11" s="69">
        <f t="shared" si="30"/>
        <v>0</v>
      </c>
      <c r="AL11" s="72">
        <f>'1. dönem e okul yapıştır'!E9</f>
        <v>0</v>
      </c>
      <c r="AM11" s="88">
        <f>'1. dönem e okul yapıştır'!F9</f>
        <v>0</v>
      </c>
      <c r="AN11" s="73">
        <f>'1. dönem e okul yapıştır'!G9</f>
        <v>0</v>
      </c>
      <c r="AO11" s="89">
        <f>'1. dönem e okul yapıştır'!J9</f>
        <v>0</v>
      </c>
    </row>
    <row r="12" spans="1:41" ht="14.4">
      <c r="A12" s="66">
        <f>'1. dönem e okul yapıştır'!A10</f>
        <v>7</v>
      </c>
      <c r="B12" s="67">
        <f>'1. dönem e okul yapıştır'!B10</f>
        <v>0</v>
      </c>
      <c r="C12" s="68">
        <f>'1. dönem e okul yapıştır'!C10</f>
        <v>0</v>
      </c>
      <c r="D12" s="69">
        <f t="shared" si="0"/>
        <v>0</v>
      </c>
      <c r="E12" s="69">
        <f t="shared" si="1"/>
        <v>0</v>
      </c>
      <c r="F12" s="69">
        <f t="shared" si="2"/>
        <v>0</v>
      </c>
      <c r="G12" s="69">
        <f t="shared" si="3"/>
        <v>0</v>
      </c>
      <c r="H12" s="69">
        <f t="shared" si="4"/>
        <v>0</v>
      </c>
      <c r="I12" s="69">
        <f t="shared" si="5"/>
        <v>0</v>
      </c>
      <c r="J12" s="70">
        <f>'1. dönem e okul yapıştır'!H10</f>
        <v>0</v>
      </c>
      <c r="K12" s="69">
        <f t="shared" si="6"/>
        <v>0</v>
      </c>
      <c r="L12" s="69">
        <f t="shared" si="7"/>
        <v>0</v>
      </c>
      <c r="M12" s="69">
        <f t="shared" si="8"/>
        <v>0</v>
      </c>
      <c r="N12" s="69">
        <f t="shared" si="9"/>
        <v>0</v>
      </c>
      <c r="O12" s="69">
        <f t="shared" si="10"/>
        <v>0</v>
      </c>
      <c r="P12" s="69">
        <f t="shared" si="11"/>
        <v>0</v>
      </c>
      <c r="Q12" s="69">
        <f t="shared" si="12"/>
        <v>0</v>
      </c>
      <c r="R12" s="69">
        <f t="shared" si="13"/>
        <v>0</v>
      </c>
      <c r="S12" s="69">
        <f t="shared" si="14"/>
        <v>0</v>
      </c>
      <c r="T12" s="71">
        <f>'1. dönem e okul yapıştır'!I10</f>
        <v>0</v>
      </c>
      <c r="U12" s="69">
        <f t="shared" si="15"/>
        <v>0</v>
      </c>
      <c r="V12" s="69">
        <f t="shared" si="16"/>
        <v>0</v>
      </c>
      <c r="W12" s="69">
        <f t="shared" si="17"/>
        <v>0</v>
      </c>
      <c r="X12" s="69">
        <f t="shared" si="18"/>
        <v>0</v>
      </c>
      <c r="Y12" s="69">
        <f t="shared" si="19"/>
        <v>0</v>
      </c>
      <c r="Z12" s="69">
        <f t="shared" si="20"/>
        <v>0</v>
      </c>
      <c r="AA12" s="69">
        <f t="shared" si="21"/>
        <v>0</v>
      </c>
      <c r="AB12" s="69">
        <f t="shared" si="22"/>
        <v>0</v>
      </c>
      <c r="AC12" s="72">
        <f>'1. dönem e okul yapıştır'!D10</f>
        <v>0</v>
      </c>
      <c r="AD12" s="69">
        <f t="shared" si="23"/>
        <v>0</v>
      </c>
      <c r="AE12" s="69">
        <f t="shared" si="24"/>
        <v>0</v>
      </c>
      <c r="AF12" s="69">
        <f t="shared" si="25"/>
        <v>0</v>
      </c>
      <c r="AG12" s="69">
        <f t="shared" si="26"/>
        <v>0</v>
      </c>
      <c r="AH12" s="69">
        <f t="shared" si="27"/>
        <v>0</v>
      </c>
      <c r="AI12" s="69">
        <f t="shared" si="28"/>
        <v>0</v>
      </c>
      <c r="AJ12" s="69">
        <f t="shared" si="29"/>
        <v>0</v>
      </c>
      <c r="AK12" s="69">
        <f t="shared" si="30"/>
        <v>0</v>
      </c>
      <c r="AL12" s="72">
        <f>'1. dönem e okul yapıştır'!E10</f>
        <v>0</v>
      </c>
      <c r="AM12" s="88">
        <f>'1. dönem e okul yapıştır'!F10</f>
        <v>0</v>
      </c>
      <c r="AN12" s="73">
        <f>'1. dönem e okul yapıştır'!G10</f>
        <v>0</v>
      </c>
      <c r="AO12" s="89">
        <f>'1. dönem e okul yapıştır'!J10</f>
        <v>0</v>
      </c>
    </row>
    <row r="13" spans="1:41" ht="14.4">
      <c r="A13" s="66">
        <f>'1. dönem e okul yapıştır'!A11</f>
        <v>8</v>
      </c>
      <c r="B13" s="67">
        <f>'1. dönem e okul yapıştır'!B11</f>
        <v>0</v>
      </c>
      <c r="C13" s="68">
        <f>'1. dönem e okul yapıştır'!C11</f>
        <v>0</v>
      </c>
      <c r="D13" s="69">
        <f t="shared" si="0"/>
        <v>0</v>
      </c>
      <c r="E13" s="69">
        <f t="shared" si="1"/>
        <v>0</v>
      </c>
      <c r="F13" s="69">
        <f t="shared" si="2"/>
        <v>0</v>
      </c>
      <c r="G13" s="69">
        <f t="shared" si="3"/>
        <v>0</v>
      </c>
      <c r="H13" s="69">
        <f t="shared" si="4"/>
        <v>0</v>
      </c>
      <c r="I13" s="69">
        <f t="shared" si="5"/>
        <v>0</v>
      </c>
      <c r="J13" s="70">
        <f>'1. dönem e okul yapıştır'!H11</f>
        <v>0</v>
      </c>
      <c r="K13" s="69">
        <f t="shared" si="6"/>
        <v>0</v>
      </c>
      <c r="L13" s="69">
        <f t="shared" si="7"/>
        <v>0</v>
      </c>
      <c r="M13" s="69">
        <f t="shared" si="8"/>
        <v>0</v>
      </c>
      <c r="N13" s="69">
        <f t="shared" si="9"/>
        <v>0</v>
      </c>
      <c r="O13" s="69">
        <f t="shared" si="10"/>
        <v>0</v>
      </c>
      <c r="P13" s="69">
        <f t="shared" si="11"/>
        <v>0</v>
      </c>
      <c r="Q13" s="69">
        <f t="shared" si="12"/>
        <v>0</v>
      </c>
      <c r="R13" s="69">
        <f t="shared" si="13"/>
        <v>0</v>
      </c>
      <c r="S13" s="69">
        <f t="shared" si="14"/>
        <v>0</v>
      </c>
      <c r="T13" s="71">
        <f>'1. dönem e okul yapıştır'!I11</f>
        <v>0</v>
      </c>
      <c r="U13" s="69">
        <f t="shared" si="15"/>
        <v>0</v>
      </c>
      <c r="V13" s="69">
        <f t="shared" si="16"/>
        <v>0</v>
      </c>
      <c r="W13" s="69">
        <f t="shared" si="17"/>
        <v>0</v>
      </c>
      <c r="X13" s="69">
        <f t="shared" si="18"/>
        <v>0</v>
      </c>
      <c r="Y13" s="69">
        <f t="shared" si="19"/>
        <v>0</v>
      </c>
      <c r="Z13" s="69">
        <f t="shared" si="20"/>
        <v>0</v>
      </c>
      <c r="AA13" s="69">
        <f t="shared" si="21"/>
        <v>0</v>
      </c>
      <c r="AB13" s="69">
        <f t="shared" si="22"/>
        <v>0</v>
      </c>
      <c r="AC13" s="72">
        <f>'1. dönem e okul yapıştır'!D11</f>
        <v>0</v>
      </c>
      <c r="AD13" s="69">
        <f t="shared" si="23"/>
        <v>0</v>
      </c>
      <c r="AE13" s="69">
        <f t="shared" si="24"/>
        <v>0</v>
      </c>
      <c r="AF13" s="69">
        <f t="shared" si="25"/>
        <v>0</v>
      </c>
      <c r="AG13" s="69">
        <f t="shared" si="26"/>
        <v>0</v>
      </c>
      <c r="AH13" s="69">
        <f t="shared" si="27"/>
        <v>0</v>
      </c>
      <c r="AI13" s="69">
        <f t="shared" si="28"/>
        <v>0</v>
      </c>
      <c r="AJ13" s="69">
        <f t="shared" si="29"/>
        <v>0</v>
      </c>
      <c r="AK13" s="69">
        <f t="shared" si="30"/>
        <v>0</v>
      </c>
      <c r="AL13" s="72">
        <f>'1. dönem e okul yapıştır'!E11</f>
        <v>0</v>
      </c>
      <c r="AM13" s="88">
        <f>'1. dönem e okul yapıştır'!F11</f>
        <v>0</v>
      </c>
      <c r="AN13" s="73">
        <f>'1. dönem e okul yapıştır'!G11</f>
        <v>0</v>
      </c>
      <c r="AO13" s="89">
        <f>'1. dönem e okul yapıştır'!J11</f>
        <v>0</v>
      </c>
    </row>
    <row r="14" spans="1:41" ht="14.4">
      <c r="A14" s="66">
        <f>'1. dönem e okul yapıştır'!A12</f>
        <v>9</v>
      </c>
      <c r="B14" s="67">
        <f>'1. dönem e okul yapıştır'!B12</f>
        <v>0</v>
      </c>
      <c r="C14" s="68">
        <f>'1. dönem e okul yapıştır'!C12</f>
        <v>0</v>
      </c>
      <c r="D14" s="69">
        <f t="shared" si="0"/>
        <v>0</v>
      </c>
      <c r="E14" s="69">
        <f t="shared" si="1"/>
        <v>0</v>
      </c>
      <c r="F14" s="69">
        <f t="shared" si="2"/>
        <v>0</v>
      </c>
      <c r="G14" s="69">
        <f t="shared" si="3"/>
        <v>0</v>
      </c>
      <c r="H14" s="69">
        <f t="shared" si="4"/>
        <v>0</v>
      </c>
      <c r="I14" s="69">
        <f t="shared" si="5"/>
        <v>0</v>
      </c>
      <c r="J14" s="70">
        <f>'1. dönem e okul yapıştır'!H12</f>
        <v>0</v>
      </c>
      <c r="K14" s="69">
        <f t="shared" si="6"/>
        <v>0</v>
      </c>
      <c r="L14" s="69">
        <f t="shared" si="7"/>
        <v>0</v>
      </c>
      <c r="M14" s="69">
        <f t="shared" si="8"/>
        <v>0</v>
      </c>
      <c r="N14" s="69">
        <f t="shared" si="9"/>
        <v>0</v>
      </c>
      <c r="O14" s="69">
        <f t="shared" si="10"/>
        <v>0</v>
      </c>
      <c r="P14" s="69">
        <f t="shared" si="11"/>
        <v>0</v>
      </c>
      <c r="Q14" s="69">
        <f t="shared" si="12"/>
        <v>0</v>
      </c>
      <c r="R14" s="69">
        <f t="shared" si="13"/>
        <v>0</v>
      </c>
      <c r="S14" s="69">
        <f t="shared" si="14"/>
        <v>0</v>
      </c>
      <c r="T14" s="71">
        <f>'1. dönem e okul yapıştır'!I12</f>
        <v>0</v>
      </c>
      <c r="U14" s="69">
        <f t="shared" si="15"/>
        <v>0</v>
      </c>
      <c r="V14" s="69">
        <f t="shared" si="16"/>
        <v>0</v>
      </c>
      <c r="W14" s="69">
        <f t="shared" si="17"/>
        <v>0</v>
      </c>
      <c r="X14" s="69">
        <f t="shared" si="18"/>
        <v>0</v>
      </c>
      <c r="Y14" s="69">
        <f t="shared" si="19"/>
        <v>0</v>
      </c>
      <c r="Z14" s="69">
        <f t="shared" si="20"/>
        <v>0</v>
      </c>
      <c r="AA14" s="69">
        <f t="shared" si="21"/>
        <v>0</v>
      </c>
      <c r="AB14" s="69">
        <f t="shared" si="22"/>
        <v>0</v>
      </c>
      <c r="AC14" s="72">
        <f>'1. dönem e okul yapıştır'!D12</f>
        <v>0</v>
      </c>
      <c r="AD14" s="69">
        <f t="shared" si="23"/>
        <v>0</v>
      </c>
      <c r="AE14" s="69">
        <f t="shared" si="24"/>
        <v>0</v>
      </c>
      <c r="AF14" s="69">
        <f t="shared" si="25"/>
        <v>0</v>
      </c>
      <c r="AG14" s="69">
        <f t="shared" si="26"/>
        <v>0</v>
      </c>
      <c r="AH14" s="69">
        <f t="shared" si="27"/>
        <v>0</v>
      </c>
      <c r="AI14" s="69">
        <f t="shared" si="28"/>
        <v>0</v>
      </c>
      <c r="AJ14" s="69">
        <f t="shared" si="29"/>
        <v>0</v>
      </c>
      <c r="AK14" s="69">
        <f t="shared" si="30"/>
        <v>0</v>
      </c>
      <c r="AL14" s="72">
        <f>'1. dönem e okul yapıştır'!E12</f>
        <v>0</v>
      </c>
      <c r="AM14" s="88">
        <f>'1. dönem e okul yapıştır'!F12</f>
        <v>0</v>
      </c>
      <c r="AN14" s="73">
        <f>'1. dönem e okul yapıştır'!G12</f>
        <v>0</v>
      </c>
      <c r="AO14" s="89">
        <f>'1. dönem e okul yapıştır'!J12</f>
        <v>0</v>
      </c>
    </row>
    <row r="15" spans="1:41" ht="14.4">
      <c r="A15" s="66">
        <f>'1. dönem e okul yapıştır'!A13</f>
        <v>10</v>
      </c>
      <c r="B15" s="67">
        <f>'1. dönem e okul yapıştır'!B13</f>
        <v>0</v>
      </c>
      <c r="C15" s="68">
        <f>'1. dönem e okul yapıştır'!C13</f>
        <v>0</v>
      </c>
      <c r="D15" s="69">
        <f t="shared" si="0"/>
        <v>0</v>
      </c>
      <c r="E15" s="69">
        <f t="shared" si="1"/>
        <v>0</v>
      </c>
      <c r="F15" s="69">
        <f t="shared" si="2"/>
        <v>0</v>
      </c>
      <c r="G15" s="69">
        <f t="shared" si="3"/>
        <v>0</v>
      </c>
      <c r="H15" s="69">
        <f t="shared" si="4"/>
        <v>0</v>
      </c>
      <c r="I15" s="69">
        <f t="shared" si="5"/>
        <v>0</v>
      </c>
      <c r="J15" s="70">
        <f>'1. dönem e okul yapıştır'!H13</f>
        <v>0</v>
      </c>
      <c r="K15" s="69">
        <f t="shared" si="6"/>
        <v>0</v>
      </c>
      <c r="L15" s="69">
        <f t="shared" si="7"/>
        <v>0</v>
      </c>
      <c r="M15" s="69">
        <f t="shared" si="8"/>
        <v>0</v>
      </c>
      <c r="N15" s="69">
        <f t="shared" si="9"/>
        <v>0</v>
      </c>
      <c r="O15" s="69">
        <f t="shared" si="10"/>
        <v>0</v>
      </c>
      <c r="P15" s="69">
        <f t="shared" si="11"/>
        <v>0</v>
      </c>
      <c r="Q15" s="69">
        <f t="shared" si="12"/>
        <v>0</v>
      </c>
      <c r="R15" s="69">
        <f t="shared" si="13"/>
        <v>0</v>
      </c>
      <c r="S15" s="69">
        <f t="shared" si="14"/>
        <v>0</v>
      </c>
      <c r="T15" s="71">
        <f>'1. dönem e okul yapıştır'!I13</f>
        <v>0</v>
      </c>
      <c r="U15" s="69">
        <f t="shared" si="15"/>
        <v>0</v>
      </c>
      <c r="V15" s="69">
        <f t="shared" si="16"/>
        <v>0</v>
      </c>
      <c r="W15" s="69">
        <f t="shared" si="17"/>
        <v>0</v>
      </c>
      <c r="X15" s="69">
        <f t="shared" si="18"/>
        <v>0</v>
      </c>
      <c r="Y15" s="69">
        <f t="shared" si="19"/>
        <v>0</v>
      </c>
      <c r="Z15" s="69">
        <f t="shared" si="20"/>
        <v>0</v>
      </c>
      <c r="AA15" s="69">
        <f t="shared" si="21"/>
        <v>0</v>
      </c>
      <c r="AB15" s="69">
        <f t="shared" si="22"/>
        <v>0</v>
      </c>
      <c r="AC15" s="72">
        <f>'1. dönem e okul yapıştır'!D13</f>
        <v>0</v>
      </c>
      <c r="AD15" s="69">
        <f t="shared" si="23"/>
        <v>0</v>
      </c>
      <c r="AE15" s="69">
        <f t="shared" si="24"/>
        <v>0</v>
      </c>
      <c r="AF15" s="69">
        <f t="shared" si="25"/>
        <v>0</v>
      </c>
      <c r="AG15" s="69">
        <f t="shared" si="26"/>
        <v>0</v>
      </c>
      <c r="AH15" s="69">
        <f t="shared" si="27"/>
        <v>0</v>
      </c>
      <c r="AI15" s="69">
        <f t="shared" si="28"/>
        <v>0</v>
      </c>
      <c r="AJ15" s="69">
        <f t="shared" si="29"/>
        <v>0</v>
      </c>
      <c r="AK15" s="69">
        <f t="shared" si="30"/>
        <v>0</v>
      </c>
      <c r="AL15" s="72">
        <f>'1. dönem e okul yapıştır'!E13</f>
        <v>0</v>
      </c>
      <c r="AM15" s="88">
        <f>'1. dönem e okul yapıştır'!F13</f>
        <v>0</v>
      </c>
      <c r="AN15" s="73">
        <f>'1. dönem e okul yapıştır'!G13</f>
        <v>0</v>
      </c>
      <c r="AO15" s="89">
        <f>'1. dönem e okul yapıştır'!J13</f>
        <v>0</v>
      </c>
    </row>
    <row r="16" spans="1:41" ht="14.4">
      <c r="A16" s="66">
        <f>'1. dönem e okul yapıştır'!A14</f>
        <v>11</v>
      </c>
      <c r="B16" s="67">
        <f>'1. dönem e okul yapıştır'!B14</f>
        <v>0</v>
      </c>
      <c r="C16" s="68">
        <f>'1. dönem e okul yapıştır'!C14</f>
        <v>0</v>
      </c>
      <c r="D16" s="69">
        <f t="shared" si="0"/>
        <v>0</v>
      </c>
      <c r="E16" s="69">
        <f t="shared" si="1"/>
        <v>0</v>
      </c>
      <c r="F16" s="69">
        <f t="shared" si="2"/>
        <v>0</v>
      </c>
      <c r="G16" s="69">
        <f t="shared" si="3"/>
        <v>0</v>
      </c>
      <c r="H16" s="69">
        <f t="shared" si="4"/>
        <v>0</v>
      </c>
      <c r="I16" s="69">
        <f t="shared" si="5"/>
        <v>0</v>
      </c>
      <c r="J16" s="70">
        <f>'1. dönem e okul yapıştır'!H14</f>
        <v>0</v>
      </c>
      <c r="K16" s="69">
        <f t="shared" si="6"/>
        <v>0</v>
      </c>
      <c r="L16" s="69">
        <f t="shared" si="7"/>
        <v>0</v>
      </c>
      <c r="M16" s="69">
        <f t="shared" si="8"/>
        <v>0</v>
      </c>
      <c r="N16" s="69">
        <f t="shared" si="9"/>
        <v>0</v>
      </c>
      <c r="O16" s="69">
        <f t="shared" si="10"/>
        <v>0</v>
      </c>
      <c r="P16" s="69">
        <f t="shared" si="11"/>
        <v>0</v>
      </c>
      <c r="Q16" s="69">
        <f t="shared" si="12"/>
        <v>0</v>
      </c>
      <c r="R16" s="69">
        <f t="shared" si="13"/>
        <v>0</v>
      </c>
      <c r="S16" s="69">
        <f t="shared" si="14"/>
        <v>0</v>
      </c>
      <c r="T16" s="71">
        <f>'1. dönem e okul yapıştır'!I14</f>
        <v>0</v>
      </c>
      <c r="U16" s="69">
        <f t="shared" si="15"/>
        <v>0</v>
      </c>
      <c r="V16" s="69">
        <f t="shared" si="16"/>
        <v>0</v>
      </c>
      <c r="W16" s="69">
        <f t="shared" si="17"/>
        <v>0</v>
      </c>
      <c r="X16" s="69">
        <f t="shared" si="18"/>
        <v>0</v>
      </c>
      <c r="Y16" s="69">
        <f t="shared" si="19"/>
        <v>0</v>
      </c>
      <c r="Z16" s="69">
        <f t="shared" si="20"/>
        <v>0</v>
      </c>
      <c r="AA16" s="69">
        <f t="shared" si="21"/>
        <v>0</v>
      </c>
      <c r="AB16" s="69">
        <f t="shared" si="22"/>
        <v>0</v>
      </c>
      <c r="AC16" s="72">
        <f>'1. dönem e okul yapıştır'!D14</f>
        <v>0</v>
      </c>
      <c r="AD16" s="69">
        <f t="shared" si="23"/>
        <v>0</v>
      </c>
      <c r="AE16" s="69">
        <f t="shared" si="24"/>
        <v>0</v>
      </c>
      <c r="AF16" s="69">
        <f t="shared" si="25"/>
        <v>0</v>
      </c>
      <c r="AG16" s="69">
        <f t="shared" si="26"/>
        <v>0</v>
      </c>
      <c r="AH16" s="69">
        <f t="shared" si="27"/>
        <v>0</v>
      </c>
      <c r="AI16" s="69">
        <f t="shared" si="28"/>
        <v>0</v>
      </c>
      <c r="AJ16" s="69">
        <f t="shared" si="29"/>
        <v>0</v>
      </c>
      <c r="AK16" s="69">
        <f t="shared" si="30"/>
        <v>0</v>
      </c>
      <c r="AL16" s="72">
        <f>'1. dönem e okul yapıştır'!E14</f>
        <v>0</v>
      </c>
      <c r="AM16" s="88">
        <f>'1. dönem e okul yapıştır'!F14</f>
        <v>0</v>
      </c>
      <c r="AN16" s="73">
        <f>'1. dönem e okul yapıştır'!G14</f>
        <v>0</v>
      </c>
      <c r="AO16" s="89">
        <f>'1. dönem e okul yapıştır'!J14</f>
        <v>0</v>
      </c>
    </row>
    <row r="17" spans="1:41" ht="14.4">
      <c r="A17" s="66">
        <f>'1. dönem e okul yapıştır'!A15</f>
        <v>12</v>
      </c>
      <c r="B17" s="67">
        <f>'1. dönem e okul yapıştır'!B15</f>
        <v>0</v>
      </c>
      <c r="C17" s="68">
        <f>'1. dönem e okul yapıştır'!C15</f>
        <v>0</v>
      </c>
      <c r="D17" s="69">
        <f t="shared" si="0"/>
        <v>0</v>
      </c>
      <c r="E17" s="69">
        <f t="shared" si="1"/>
        <v>0</v>
      </c>
      <c r="F17" s="69">
        <f t="shared" si="2"/>
        <v>0</v>
      </c>
      <c r="G17" s="69">
        <f t="shared" si="3"/>
        <v>0</v>
      </c>
      <c r="H17" s="69">
        <f t="shared" si="4"/>
        <v>0</v>
      </c>
      <c r="I17" s="69">
        <f t="shared" si="5"/>
        <v>0</v>
      </c>
      <c r="J17" s="70">
        <f>'1. dönem e okul yapıştır'!H15</f>
        <v>0</v>
      </c>
      <c r="K17" s="69">
        <f t="shared" si="6"/>
        <v>0</v>
      </c>
      <c r="L17" s="69">
        <f t="shared" si="7"/>
        <v>0</v>
      </c>
      <c r="M17" s="69">
        <f t="shared" si="8"/>
        <v>0</v>
      </c>
      <c r="N17" s="69">
        <f t="shared" si="9"/>
        <v>0</v>
      </c>
      <c r="O17" s="69">
        <f t="shared" si="10"/>
        <v>0</v>
      </c>
      <c r="P17" s="69">
        <f t="shared" si="11"/>
        <v>0</v>
      </c>
      <c r="Q17" s="69">
        <f t="shared" si="12"/>
        <v>0</v>
      </c>
      <c r="R17" s="69">
        <f t="shared" si="13"/>
        <v>0</v>
      </c>
      <c r="S17" s="69">
        <f t="shared" si="14"/>
        <v>0</v>
      </c>
      <c r="T17" s="71">
        <f>'1. dönem e okul yapıştır'!I15</f>
        <v>0</v>
      </c>
      <c r="U17" s="69">
        <f t="shared" si="15"/>
        <v>0</v>
      </c>
      <c r="V17" s="69">
        <f t="shared" si="16"/>
        <v>0</v>
      </c>
      <c r="W17" s="69">
        <f t="shared" si="17"/>
        <v>0</v>
      </c>
      <c r="X17" s="69">
        <f t="shared" si="18"/>
        <v>0</v>
      </c>
      <c r="Y17" s="69">
        <f t="shared" si="19"/>
        <v>0</v>
      </c>
      <c r="Z17" s="69">
        <f t="shared" si="20"/>
        <v>0</v>
      </c>
      <c r="AA17" s="69">
        <f t="shared" si="21"/>
        <v>0</v>
      </c>
      <c r="AB17" s="69">
        <f t="shared" si="22"/>
        <v>0</v>
      </c>
      <c r="AC17" s="72">
        <f>'1. dönem e okul yapıştır'!D15</f>
        <v>0</v>
      </c>
      <c r="AD17" s="69">
        <f t="shared" si="23"/>
        <v>0</v>
      </c>
      <c r="AE17" s="69">
        <f t="shared" si="24"/>
        <v>0</v>
      </c>
      <c r="AF17" s="69">
        <f t="shared" si="25"/>
        <v>0</v>
      </c>
      <c r="AG17" s="69">
        <f t="shared" si="26"/>
        <v>0</v>
      </c>
      <c r="AH17" s="69">
        <f t="shared" si="27"/>
        <v>0</v>
      </c>
      <c r="AI17" s="69">
        <f t="shared" si="28"/>
        <v>0</v>
      </c>
      <c r="AJ17" s="69">
        <f t="shared" si="29"/>
        <v>0</v>
      </c>
      <c r="AK17" s="69">
        <f t="shared" si="30"/>
        <v>0</v>
      </c>
      <c r="AL17" s="72">
        <f>'1. dönem e okul yapıştır'!E15</f>
        <v>0</v>
      </c>
      <c r="AM17" s="88">
        <f>'1. dönem e okul yapıştır'!F15</f>
        <v>0</v>
      </c>
      <c r="AN17" s="73">
        <f>'1. dönem e okul yapıştır'!G15</f>
        <v>0</v>
      </c>
      <c r="AO17" s="89">
        <f>'1. dönem e okul yapıştır'!J15</f>
        <v>0</v>
      </c>
    </row>
    <row r="18" spans="1:41" ht="14.4">
      <c r="A18" s="66">
        <f>'1. dönem e okul yapıştır'!A16</f>
        <v>13</v>
      </c>
      <c r="B18" s="67">
        <f>'1. dönem e okul yapıştır'!B16</f>
        <v>0</v>
      </c>
      <c r="C18" s="68">
        <f>'1. dönem e okul yapıştır'!C16</f>
        <v>0</v>
      </c>
      <c r="D18" s="69">
        <f t="shared" si="0"/>
        <v>0</v>
      </c>
      <c r="E18" s="69">
        <f t="shared" si="1"/>
        <v>0</v>
      </c>
      <c r="F18" s="69">
        <f t="shared" si="2"/>
        <v>0</v>
      </c>
      <c r="G18" s="69">
        <f t="shared" si="3"/>
        <v>0</v>
      </c>
      <c r="H18" s="69">
        <f t="shared" si="4"/>
        <v>0</v>
      </c>
      <c r="I18" s="69">
        <f t="shared" si="5"/>
        <v>0</v>
      </c>
      <c r="J18" s="70">
        <f>'1. dönem e okul yapıştır'!H16</f>
        <v>0</v>
      </c>
      <c r="K18" s="69">
        <f t="shared" si="6"/>
        <v>0</v>
      </c>
      <c r="L18" s="69">
        <f t="shared" si="7"/>
        <v>0</v>
      </c>
      <c r="M18" s="69">
        <f t="shared" si="8"/>
        <v>0</v>
      </c>
      <c r="N18" s="69">
        <f t="shared" si="9"/>
        <v>0</v>
      </c>
      <c r="O18" s="69">
        <f t="shared" si="10"/>
        <v>0</v>
      </c>
      <c r="P18" s="69">
        <f t="shared" si="11"/>
        <v>0</v>
      </c>
      <c r="Q18" s="69">
        <f t="shared" si="12"/>
        <v>0</v>
      </c>
      <c r="R18" s="69">
        <f t="shared" si="13"/>
        <v>0</v>
      </c>
      <c r="S18" s="69">
        <f t="shared" si="14"/>
        <v>0</v>
      </c>
      <c r="T18" s="71">
        <f>'1. dönem e okul yapıştır'!I16</f>
        <v>0</v>
      </c>
      <c r="U18" s="69">
        <f t="shared" si="15"/>
        <v>0</v>
      </c>
      <c r="V18" s="69">
        <f t="shared" si="16"/>
        <v>0</v>
      </c>
      <c r="W18" s="69">
        <f t="shared" si="17"/>
        <v>0</v>
      </c>
      <c r="X18" s="69">
        <f t="shared" si="18"/>
        <v>0</v>
      </c>
      <c r="Y18" s="69">
        <f t="shared" si="19"/>
        <v>0</v>
      </c>
      <c r="Z18" s="69">
        <f t="shared" si="20"/>
        <v>0</v>
      </c>
      <c r="AA18" s="69">
        <f t="shared" si="21"/>
        <v>0</v>
      </c>
      <c r="AB18" s="69">
        <f t="shared" si="22"/>
        <v>0</v>
      </c>
      <c r="AC18" s="72">
        <f>'1. dönem e okul yapıştır'!D16</f>
        <v>0</v>
      </c>
      <c r="AD18" s="69">
        <f t="shared" si="23"/>
        <v>0</v>
      </c>
      <c r="AE18" s="69">
        <f t="shared" si="24"/>
        <v>0</v>
      </c>
      <c r="AF18" s="69">
        <f t="shared" si="25"/>
        <v>0</v>
      </c>
      <c r="AG18" s="69">
        <f t="shared" si="26"/>
        <v>0</v>
      </c>
      <c r="AH18" s="69">
        <f t="shared" si="27"/>
        <v>0</v>
      </c>
      <c r="AI18" s="69">
        <f t="shared" si="28"/>
        <v>0</v>
      </c>
      <c r="AJ18" s="69">
        <f t="shared" si="29"/>
        <v>0</v>
      </c>
      <c r="AK18" s="69">
        <f t="shared" si="30"/>
        <v>0</v>
      </c>
      <c r="AL18" s="72">
        <f>'1. dönem e okul yapıştır'!E16</f>
        <v>0</v>
      </c>
      <c r="AM18" s="88">
        <f>'1. dönem e okul yapıştır'!F16</f>
        <v>0</v>
      </c>
      <c r="AN18" s="73">
        <f>'1. dönem e okul yapıştır'!G16</f>
        <v>0</v>
      </c>
      <c r="AO18" s="89">
        <f>'1. dönem e okul yapıştır'!J16</f>
        <v>0</v>
      </c>
    </row>
    <row r="19" spans="1:41" ht="14.4">
      <c r="A19" s="66">
        <f>'1. dönem e okul yapıştır'!A17</f>
        <v>14</v>
      </c>
      <c r="B19" s="67">
        <f>'1. dönem e okul yapıştır'!B17</f>
        <v>0</v>
      </c>
      <c r="C19" s="68">
        <f>'1. dönem e okul yapıştır'!C17</f>
        <v>0</v>
      </c>
      <c r="D19" s="69">
        <f t="shared" si="0"/>
        <v>0</v>
      </c>
      <c r="E19" s="69">
        <f t="shared" si="1"/>
        <v>0</v>
      </c>
      <c r="F19" s="69">
        <f t="shared" si="2"/>
        <v>0</v>
      </c>
      <c r="G19" s="69">
        <f t="shared" si="3"/>
        <v>0</v>
      </c>
      <c r="H19" s="69">
        <f t="shared" si="4"/>
        <v>0</v>
      </c>
      <c r="I19" s="69">
        <f t="shared" si="5"/>
        <v>0</v>
      </c>
      <c r="J19" s="70">
        <f>'1. dönem e okul yapıştır'!H17</f>
        <v>0</v>
      </c>
      <c r="K19" s="69">
        <f t="shared" si="6"/>
        <v>0</v>
      </c>
      <c r="L19" s="69">
        <f t="shared" si="7"/>
        <v>0</v>
      </c>
      <c r="M19" s="69">
        <f t="shared" si="8"/>
        <v>0</v>
      </c>
      <c r="N19" s="69">
        <f t="shared" si="9"/>
        <v>0</v>
      </c>
      <c r="O19" s="69">
        <f t="shared" si="10"/>
        <v>0</v>
      </c>
      <c r="P19" s="69">
        <f t="shared" si="11"/>
        <v>0</v>
      </c>
      <c r="Q19" s="69">
        <f t="shared" si="12"/>
        <v>0</v>
      </c>
      <c r="R19" s="69">
        <f t="shared" si="13"/>
        <v>0</v>
      </c>
      <c r="S19" s="69">
        <f t="shared" si="14"/>
        <v>0</v>
      </c>
      <c r="T19" s="71">
        <f>'1. dönem e okul yapıştır'!I17</f>
        <v>0</v>
      </c>
      <c r="U19" s="69">
        <f t="shared" si="15"/>
        <v>0</v>
      </c>
      <c r="V19" s="69">
        <f t="shared" si="16"/>
        <v>0</v>
      </c>
      <c r="W19" s="69">
        <f t="shared" si="17"/>
        <v>0</v>
      </c>
      <c r="X19" s="69">
        <f t="shared" si="18"/>
        <v>0</v>
      </c>
      <c r="Y19" s="69">
        <f t="shared" si="19"/>
        <v>0</v>
      </c>
      <c r="Z19" s="69">
        <f t="shared" si="20"/>
        <v>0</v>
      </c>
      <c r="AA19" s="69">
        <f t="shared" si="21"/>
        <v>0</v>
      </c>
      <c r="AB19" s="69">
        <f t="shared" si="22"/>
        <v>0</v>
      </c>
      <c r="AC19" s="72">
        <f>'1. dönem e okul yapıştır'!D17</f>
        <v>0</v>
      </c>
      <c r="AD19" s="69">
        <f t="shared" si="23"/>
        <v>0</v>
      </c>
      <c r="AE19" s="69">
        <f t="shared" si="24"/>
        <v>0</v>
      </c>
      <c r="AF19" s="69">
        <f t="shared" si="25"/>
        <v>0</v>
      </c>
      <c r="AG19" s="69">
        <f t="shared" si="26"/>
        <v>0</v>
      </c>
      <c r="AH19" s="69">
        <f t="shared" si="27"/>
        <v>0</v>
      </c>
      <c r="AI19" s="69">
        <f t="shared" si="28"/>
        <v>0</v>
      </c>
      <c r="AJ19" s="69">
        <f t="shared" si="29"/>
        <v>0</v>
      </c>
      <c r="AK19" s="69">
        <f t="shared" si="30"/>
        <v>0</v>
      </c>
      <c r="AL19" s="72">
        <f>'1. dönem e okul yapıştır'!E17</f>
        <v>0</v>
      </c>
      <c r="AM19" s="88">
        <f>'1. dönem e okul yapıştır'!F17</f>
        <v>0</v>
      </c>
      <c r="AN19" s="73">
        <f>'1. dönem e okul yapıştır'!G17</f>
        <v>0</v>
      </c>
      <c r="AO19" s="89">
        <f>'1. dönem e okul yapıştır'!J17</f>
        <v>0</v>
      </c>
    </row>
    <row r="20" spans="1:41" ht="14.4">
      <c r="A20" s="66">
        <f>'1. dönem e okul yapıştır'!A18</f>
        <v>15</v>
      </c>
      <c r="B20" s="67">
        <f>'1. dönem e okul yapıştır'!B18</f>
        <v>0</v>
      </c>
      <c r="C20" s="68">
        <f>'1. dönem e okul yapıştır'!C18</f>
        <v>0</v>
      </c>
      <c r="D20" s="69">
        <f t="shared" si="0"/>
        <v>0</v>
      </c>
      <c r="E20" s="69">
        <f t="shared" si="1"/>
        <v>0</v>
      </c>
      <c r="F20" s="69">
        <f t="shared" si="2"/>
        <v>0</v>
      </c>
      <c r="G20" s="69">
        <f t="shared" si="3"/>
        <v>0</v>
      </c>
      <c r="H20" s="69">
        <f t="shared" si="4"/>
        <v>0</v>
      </c>
      <c r="I20" s="69">
        <f t="shared" si="5"/>
        <v>0</v>
      </c>
      <c r="J20" s="70">
        <f>'1. dönem e okul yapıştır'!H18</f>
        <v>0</v>
      </c>
      <c r="K20" s="69">
        <f t="shared" si="6"/>
        <v>0</v>
      </c>
      <c r="L20" s="69">
        <f t="shared" si="7"/>
        <v>0</v>
      </c>
      <c r="M20" s="69">
        <f t="shared" si="8"/>
        <v>0</v>
      </c>
      <c r="N20" s="69">
        <f t="shared" si="9"/>
        <v>0</v>
      </c>
      <c r="O20" s="69">
        <f t="shared" si="10"/>
        <v>0</v>
      </c>
      <c r="P20" s="69">
        <f t="shared" si="11"/>
        <v>0</v>
      </c>
      <c r="Q20" s="69">
        <f t="shared" si="12"/>
        <v>0</v>
      </c>
      <c r="R20" s="69">
        <f t="shared" si="13"/>
        <v>0</v>
      </c>
      <c r="S20" s="69">
        <f t="shared" si="14"/>
        <v>0</v>
      </c>
      <c r="T20" s="71">
        <f>'1. dönem e okul yapıştır'!I18</f>
        <v>0</v>
      </c>
      <c r="U20" s="69">
        <f t="shared" si="15"/>
        <v>0</v>
      </c>
      <c r="V20" s="69">
        <f t="shared" si="16"/>
        <v>0</v>
      </c>
      <c r="W20" s="69">
        <f t="shared" si="17"/>
        <v>0</v>
      </c>
      <c r="X20" s="69">
        <f t="shared" si="18"/>
        <v>0</v>
      </c>
      <c r="Y20" s="69">
        <f t="shared" si="19"/>
        <v>0</v>
      </c>
      <c r="Z20" s="69">
        <f t="shared" si="20"/>
        <v>0</v>
      </c>
      <c r="AA20" s="69">
        <f t="shared" si="21"/>
        <v>0</v>
      </c>
      <c r="AB20" s="69">
        <f t="shared" si="22"/>
        <v>0</v>
      </c>
      <c r="AC20" s="72">
        <f>'1. dönem e okul yapıştır'!D18</f>
        <v>0</v>
      </c>
      <c r="AD20" s="69">
        <f t="shared" si="23"/>
        <v>0</v>
      </c>
      <c r="AE20" s="69">
        <f t="shared" si="24"/>
        <v>0</v>
      </c>
      <c r="AF20" s="69">
        <f t="shared" si="25"/>
        <v>0</v>
      </c>
      <c r="AG20" s="69">
        <f t="shared" si="26"/>
        <v>0</v>
      </c>
      <c r="AH20" s="69">
        <f t="shared" si="27"/>
        <v>0</v>
      </c>
      <c r="AI20" s="69">
        <f t="shared" si="28"/>
        <v>0</v>
      </c>
      <c r="AJ20" s="69">
        <f t="shared" si="29"/>
        <v>0</v>
      </c>
      <c r="AK20" s="69">
        <f t="shared" si="30"/>
        <v>0</v>
      </c>
      <c r="AL20" s="72">
        <f>'1. dönem e okul yapıştır'!E18</f>
        <v>0</v>
      </c>
      <c r="AM20" s="88">
        <f>'1. dönem e okul yapıştır'!F18</f>
        <v>0</v>
      </c>
      <c r="AN20" s="73">
        <f>'1. dönem e okul yapıştır'!G18</f>
        <v>0</v>
      </c>
      <c r="AO20" s="89">
        <f>'1. dönem e okul yapıştır'!J18</f>
        <v>0</v>
      </c>
    </row>
    <row r="21" spans="1:41" ht="15.75" customHeight="1">
      <c r="A21" s="66">
        <f>'1. dönem e okul yapıştır'!A19</f>
        <v>16</v>
      </c>
      <c r="B21" s="67">
        <f>'1. dönem e okul yapıştır'!B19</f>
        <v>0</v>
      </c>
      <c r="C21" s="68">
        <f>'1. dönem e okul yapıştır'!C19</f>
        <v>0</v>
      </c>
      <c r="D21" s="69">
        <f t="shared" si="0"/>
        <v>0</v>
      </c>
      <c r="E21" s="69">
        <f t="shared" si="1"/>
        <v>0</v>
      </c>
      <c r="F21" s="69">
        <f t="shared" si="2"/>
        <v>0</v>
      </c>
      <c r="G21" s="69">
        <f t="shared" si="3"/>
        <v>0</v>
      </c>
      <c r="H21" s="69">
        <f t="shared" si="4"/>
        <v>0</v>
      </c>
      <c r="I21" s="69">
        <f t="shared" si="5"/>
        <v>0</v>
      </c>
      <c r="J21" s="70">
        <f>'1. dönem e okul yapıştır'!H19</f>
        <v>0</v>
      </c>
      <c r="K21" s="69">
        <f t="shared" si="6"/>
        <v>0</v>
      </c>
      <c r="L21" s="69">
        <f t="shared" si="7"/>
        <v>0</v>
      </c>
      <c r="M21" s="69">
        <f t="shared" si="8"/>
        <v>0</v>
      </c>
      <c r="N21" s="69">
        <f t="shared" si="9"/>
        <v>0</v>
      </c>
      <c r="O21" s="69">
        <f t="shared" si="10"/>
        <v>0</v>
      </c>
      <c r="P21" s="69">
        <f t="shared" si="11"/>
        <v>0</v>
      </c>
      <c r="Q21" s="69">
        <f t="shared" si="12"/>
        <v>0</v>
      </c>
      <c r="R21" s="69">
        <f t="shared" si="13"/>
        <v>0</v>
      </c>
      <c r="S21" s="69">
        <f t="shared" si="14"/>
        <v>0</v>
      </c>
      <c r="T21" s="71">
        <f>'1. dönem e okul yapıştır'!I19</f>
        <v>0</v>
      </c>
      <c r="U21" s="69">
        <f t="shared" si="15"/>
        <v>0</v>
      </c>
      <c r="V21" s="69">
        <f t="shared" si="16"/>
        <v>0</v>
      </c>
      <c r="W21" s="69">
        <f t="shared" si="17"/>
        <v>0</v>
      </c>
      <c r="X21" s="69">
        <f t="shared" si="18"/>
        <v>0</v>
      </c>
      <c r="Y21" s="69">
        <f t="shared" si="19"/>
        <v>0</v>
      </c>
      <c r="Z21" s="69">
        <f t="shared" si="20"/>
        <v>0</v>
      </c>
      <c r="AA21" s="69">
        <f t="shared" si="21"/>
        <v>0</v>
      </c>
      <c r="AB21" s="69">
        <f t="shared" si="22"/>
        <v>0</v>
      </c>
      <c r="AC21" s="72">
        <f>'1. dönem e okul yapıştır'!D19</f>
        <v>0</v>
      </c>
      <c r="AD21" s="69">
        <f t="shared" si="23"/>
        <v>0</v>
      </c>
      <c r="AE21" s="69">
        <f t="shared" si="24"/>
        <v>0</v>
      </c>
      <c r="AF21" s="69">
        <f t="shared" si="25"/>
        <v>0</v>
      </c>
      <c r="AG21" s="69">
        <f t="shared" si="26"/>
        <v>0</v>
      </c>
      <c r="AH21" s="69">
        <f t="shared" si="27"/>
        <v>0</v>
      </c>
      <c r="AI21" s="69">
        <f t="shared" si="28"/>
        <v>0</v>
      </c>
      <c r="AJ21" s="69">
        <f t="shared" si="29"/>
        <v>0</v>
      </c>
      <c r="AK21" s="69">
        <f t="shared" si="30"/>
        <v>0</v>
      </c>
      <c r="AL21" s="72">
        <f>'1. dönem e okul yapıştır'!E19</f>
        <v>0</v>
      </c>
      <c r="AM21" s="88">
        <f>'1. dönem e okul yapıştır'!F19</f>
        <v>0</v>
      </c>
      <c r="AN21" s="73">
        <f>'1. dönem e okul yapıştır'!G19</f>
        <v>0</v>
      </c>
      <c r="AO21" s="89">
        <f>'1. dönem e okul yapıştır'!J19</f>
        <v>0</v>
      </c>
    </row>
    <row r="22" spans="1:41" ht="15.75" customHeight="1">
      <c r="A22" s="66">
        <f>'1. dönem e okul yapıştır'!A20</f>
        <v>17</v>
      </c>
      <c r="B22" s="67">
        <f>'1. dönem e okul yapıştır'!B20</f>
        <v>0</v>
      </c>
      <c r="C22" s="68">
        <f>'1. dönem e okul yapıştır'!C20</f>
        <v>0</v>
      </c>
      <c r="D22" s="69">
        <f t="shared" si="0"/>
        <v>0</v>
      </c>
      <c r="E22" s="69">
        <f t="shared" si="1"/>
        <v>0</v>
      </c>
      <c r="F22" s="69">
        <f t="shared" si="2"/>
        <v>0</v>
      </c>
      <c r="G22" s="69">
        <f t="shared" si="3"/>
        <v>0</v>
      </c>
      <c r="H22" s="69">
        <f t="shared" si="4"/>
        <v>0</v>
      </c>
      <c r="I22" s="69">
        <f t="shared" si="5"/>
        <v>0</v>
      </c>
      <c r="J22" s="70">
        <f>'1. dönem e okul yapıştır'!H20</f>
        <v>0</v>
      </c>
      <c r="K22" s="69">
        <f t="shared" si="6"/>
        <v>0</v>
      </c>
      <c r="L22" s="69">
        <f t="shared" si="7"/>
        <v>0</v>
      </c>
      <c r="M22" s="69">
        <f t="shared" si="8"/>
        <v>0</v>
      </c>
      <c r="N22" s="69">
        <f t="shared" si="9"/>
        <v>0</v>
      </c>
      <c r="O22" s="69">
        <f t="shared" si="10"/>
        <v>0</v>
      </c>
      <c r="P22" s="69">
        <f t="shared" si="11"/>
        <v>0</v>
      </c>
      <c r="Q22" s="69">
        <f t="shared" si="12"/>
        <v>0</v>
      </c>
      <c r="R22" s="69">
        <f t="shared" si="13"/>
        <v>0</v>
      </c>
      <c r="S22" s="69">
        <f t="shared" si="14"/>
        <v>0</v>
      </c>
      <c r="T22" s="71">
        <f>'1. dönem e okul yapıştır'!I20</f>
        <v>0</v>
      </c>
      <c r="U22" s="69">
        <f t="shared" si="15"/>
        <v>0</v>
      </c>
      <c r="V22" s="69">
        <f t="shared" si="16"/>
        <v>0</v>
      </c>
      <c r="W22" s="69">
        <f t="shared" si="17"/>
        <v>0</v>
      </c>
      <c r="X22" s="69">
        <f t="shared" si="18"/>
        <v>0</v>
      </c>
      <c r="Y22" s="69">
        <f t="shared" si="19"/>
        <v>0</v>
      </c>
      <c r="Z22" s="69">
        <f t="shared" si="20"/>
        <v>0</v>
      </c>
      <c r="AA22" s="69">
        <f t="shared" si="21"/>
        <v>0</v>
      </c>
      <c r="AB22" s="69">
        <f t="shared" si="22"/>
        <v>0</v>
      </c>
      <c r="AC22" s="72">
        <f>'1. dönem e okul yapıştır'!D20</f>
        <v>0</v>
      </c>
      <c r="AD22" s="69">
        <f t="shared" si="23"/>
        <v>0</v>
      </c>
      <c r="AE22" s="69">
        <f t="shared" si="24"/>
        <v>0</v>
      </c>
      <c r="AF22" s="69">
        <f t="shared" si="25"/>
        <v>0</v>
      </c>
      <c r="AG22" s="69">
        <f t="shared" si="26"/>
        <v>0</v>
      </c>
      <c r="AH22" s="69">
        <f t="shared" si="27"/>
        <v>0</v>
      </c>
      <c r="AI22" s="69">
        <f t="shared" si="28"/>
        <v>0</v>
      </c>
      <c r="AJ22" s="69">
        <f t="shared" si="29"/>
        <v>0</v>
      </c>
      <c r="AK22" s="69">
        <f t="shared" si="30"/>
        <v>0</v>
      </c>
      <c r="AL22" s="72">
        <f>'1. dönem e okul yapıştır'!E20</f>
        <v>0</v>
      </c>
      <c r="AM22" s="88">
        <f>'1. dönem e okul yapıştır'!F20</f>
        <v>0</v>
      </c>
      <c r="AN22" s="73">
        <f>'1. dönem e okul yapıştır'!G20</f>
        <v>0</v>
      </c>
      <c r="AO22" s="89">
        <f>'1. dönem e okul yapıştır'!J20</f>
        <v>0</v>
      </c>
    </row>
    <row r="23" spans="1:41" ht="15.75" customHeight="1">
      <c r="A23" s="66">
        <f>'1. dönem e okul yapıştır'!A21</f>
        <v>18</v>
      </c>
      <c r="B23" s="67">
        <f>'1. dönem e okul yapıştır'!B21</f>
        <v>0</v>
      </c>
      <c r="C23" s="68">
        <f>'1. dönem e okul yapıştır'!C21</f>
        <v>0</v>
      </c>
      <c r="D23" s="69">
        <f t="shared" si="0"/>
        <v>0</v>
      </c>
      <c r="E23" s="69">
        <f t="shared" si="1"/>
        <v>0</v>
      </c>
      <c r="F23" s="69">
        <f t="shared" si="2"/>
        <v>0</v>
      </c>
      <c r="G23" s="69">
        <f t="shared" si="3"/>
        <v>0</v>
      </c>
      <c r="H23" s="69">
        <f t="shared" si="4"/>
        <v>0</v>
      </c>
      <c r="I23" s="69">
        <f t="shared" si="5"/>
        <v>0</v>
      </c>
      <c r="J23" s="70">
        <f>'1. dönem e okul yapıştır'!H21</f>
        <v>0</v>
      </c>
      <c r="K23" s="69">
        <f t="shared" si="6"/>
        <v>0</v>
      </c>
      <c r="L23" s="69">
        <f t="shared" si="7"/>
        <v>0</v>
      </c>
      <c r="M23" s="69">
        <f t="shared" si="8"/>
        <v>0</v>
      </c>
      <c r="N23" s="69">
        <f t="shared" si="9"/>
        <v>0</v>
      </c>
      <c r="O23" s="69">
        <f t="shared" si="10"/>
        <v>0</v>
      </c>
      <c r="P23" s="69">
        <f t="shared" si="11"/>
        <v>0</v>
      </c>
      <c r="Q23" s="69">
        <f t="shared" si="12"/>
        <v>0</v>
      </c>
      <c r="R23" s="69">
        <f t="shared" si="13"/>
        <v>0</v>
      </c>
      <c r="S23" s="69">
        <f t="shared" si="14"/>
        <v>0</v>
      </c>
      <c r="T23" s="71">
        <f>'1. dönem e okul yapıştır'!I21</f>
        <v>0</v>
      </c>
      <c r="U23" s="69">
        <f t="shared" si="15"/>
        <v>0</v>
      </c>
      <c r="V23" s="69">
        <f t="shared" si="16"/>
        <v>0</v>
      </c>
      <c r="W23" s="69">
        <f t="shared" si="17"/>
        <v>0</v>
      </c>
      <c r="X23" s="69">
        <f t="shared" si="18"/>
        <v>0</v>
      </c>
      <c r="Y23" s="69">
        <f t="shared" si="19"/>
        <v>0</v>
      </c>
      <c r="Z23" s="69">
        <f t="shared" si="20"/>
        <v>0</v>
      </c>
      <c r="AA23" s="69">
        <f t="shared" si="21"/>
        <v>0</v>
      </c>
      <c r="AB23" s="69">
        <f t="shared" si="22"/>
        <v>0</v>
      </c>
      <c r="AC23" s="72">
        <f>'1. dönem e okul yapıştır'!D21</f>
        <v>0</v>
      </c>
      <c r="AD23" s="69">
        <f t="shared" si="23"/>
        <v>0</v>
      </c>
      <c r="AE23" s="69">
        <f t="shared" si="24"/>
        <v>0</v>
      </c>
      <c r="AF23" s="69">
        <f t="shared" si="25"/>
        <v>0</v>
      </c>
      <c r="AG23" s="69">
        <f t="shared" si="26"/>
        <v>0</v>
      </c>
      <c r="AH23" s="69">
        <f t="shared" si="27"/>
        <v>0</v>
      </c>
      <c r="AI23" s="69">
        <f t="shared" si="28"/>
        <v>0</v>
      </c>
      <c r="AJ23" s="69">
        <f t="shared" si="29"/>
        <v>0</v>
      </c>
      <c r="AK23" s="69">
        <f t="shared" si="30"/>
        <v>0</v>
      </c>
      <c r="AL23" s="72">
        <f>'1. dönem e okul yapıştır'!E21</f>
        <v>0</v>
      </c>
      <c r="AM23" s="88">
        <f>'1. dönem e okul yapıştır'!F21</f>
        <v>0</v>
      </c>
      <c r="AN23" s="73">
        <f>'1. dönem e okul yapıştır'!G21</f>
        <v>0</v>
      </c>
      <c r="AO23" s="89">
        <f>'1. dönem e okul yapıştır'!J21</f>
        <v>0</v>
      </c>
    </row>
    <row r="24" spans="1:41" ht="15.75" customHeight="1">
      <c r="A24" s="66">
        <f>'1. dönem e okul yapıştır'!A22</f>
        <v>19</v>
      </c>
      <c r="B24" s="67">
        <f>'1. dönem e okul yapıştır'!B22</f>
        <v>0</v>
      </c>
      <c r="C24" s="68">
        <f>'1. dönem e okul yapıştır'!C22</f>
        <v>0</v>
      </c>
      <c r="D24" s="69">
        <f t="shared" si="0"/>
        <v>0</v>
      </c>
      <c r="E24" s="69">
        <f t="shared" si="1"/>
        <v>0</v>
      </c>
      <c r="F24" s="69">
        <f t="shared" si="2"/>
        <v>0</v>
      </c>
      <c r="G24" s="69">
        <f t="shared" si="3"/>
        <v>0</v>
      </c>
      <c r="H24" s="69">
        <f t="shared" si="4"/>
        <v>0</v>
      </c>
      <c r="I24" s="69">
        <f t="shared" si="5"/>
        <v>0</v>
      </c>
      <c r="J24" s="70">
        <f>'1. dönem e okul yapıştır'!H22</f>
        <v>0</v>
      </c>
      <c r="K24" s="69">
        <f t="shared" si="6"/>
        <v>0</v>
      </c>
      <c r="L24" s="69">
        <f t="shared" si="7"/>
        <v>0</v>
      </c>
      <c r="M24" s="69">
        <f t="shared" si="8"/>
        <v>0</v>
      </c>
      <c r="N24" s="69">
        <f t="shared" si="9"/>
        <v>0</v>
      </c>
      <c r="O24" s="69">
        <f t="shared" si="10"/>
        <v>0</v>
      </c>
      <c r="P24" s="69">
        <f t="shared" si="11"/>
        <v>0</v>
      </c>
      <c r="Q24" s="69">
        <f t="shared" si="12"/>
        <v>0</v>
      </c>
      <c r="R24" s="69">
        <f t="shared" si="13"/>
        <v>0</v>
      </c>
      <c r="S24" s="69">
        <f t="shared" si="14"/>
        <v>0</v>
      </c>
      <c r="T24" s="71">
        <f>'1. dönem e okul yapıştır'!I22</f>
        <v>0</v>
      </c>
      <c r="U24" s="69">
        <f t="shared" si="15"/>
        <v>0</v>
      </c>
      <c r="V24" s="69">
        <f t="shared" si="16"/>
        <v>0</v>
      </c>
      <c r="W24" s="69">
        <f t="shared" si="17"/>
        <v>0</v>
      </c>
      <c r="X24" s="69">
        <f t="shared" si="18"/>
        <v>0</v>
      </c>
      <c r="Y24" s="69">
        <f t="shared" si="19"/>
        <v>0</v>
      </c>
      <c r="Z24" s="69">
        <f t="shared" si="20"/>
        <v>0</v>
      </c>
      <c r="AA24" s="69">
        <f t="shared" si="21"/>
        <v>0</v>
      </c>
      <c r="AB24" s="69">
        <f t="shared" si="22"/>
        <v>0</v>
      </c>
      <c r="AC24" s="72">
        <f>'1. dönem e okul yapıştır'!D22</f>
        <v>0</v>
      </c>
      <c r="AD24" s="69">
        <f t="shared" si="23"/>
        <v>0</v>
      </c>
      <c r="AE24" s="69">
        <f t="shared" si="24"/>
        <v>0</v>
      </c>
      <c r="AF24" s="69">
        <f t="shared" si="25"/>
        <v>0</v>
      </c>
      <c r="AG24" s="69">
        <f t="shared" si="26"/>
        <v>0</v>
      </c>
      <c r="AH24" s="69">
        <f t="shared" si="27"/>
        <v>0</v>
      </c>
      <c r="AI24" s="69">
        <f t="shared" si="28"/>
        <v>0</v>
      </c>
      <c r="AJ24" s="69">
        <f t="shared" si="29"/>
        <v>0</v>
      </c>
      <c r="AK24" s="69">
        <f t="shared" si="30"/>
        <v>0</v>
      </c>
      <c r="AL24" s="72">
        <f>'1. dönem e okul yapıştır'!E22</f>
        <v>0</v>
      </c>
      <c r="AM24" s="88">
        <f>'1. dönem e okul yapıştır'!F22</f>
        <v>0</v>
      </c>
      <c r="AN24" s="73">
        <f>'1. dönem e okul yapıştır'!G22</f>
        <v>0</v>
      </c>
      <c r="AO24" s="89">
        <f>'1. dönem e okul yapıştır'!J22</f>
        <v>0</v>
      </c>
    </row>
    <row r="25" spans="1:41" ht="15.75" customHeight="1">
      <c r="A25" s="66">
        <f>'1. dönem e okul yapıştır'!A23</f>
        <v>20</v>
      </c>
      <c r="B25" s="67">
        <f>'1. dönem e okul yapıştır'!B23</f>
        <v>0</v>
      </c>
      <c r="C25" s="68">
        <f>'1. dönem e okul yapıştır'!C23</f>
        <v>0</v>
      </c>
      <c r="D25" s="69">
        <f t="shared" si="0"/>
        <v>0</v>
      </c>
      <c r="E25" s="69">
        <f t="shared" si="1"/>
        <v>0</v>
      </c>
      <c r="F25" s="69">
        <f t="shared" si="2"/>
        <v>0</v>
      </c>
      <c r="G25" s="69">
        <f t="shared" si="3"/>
        <v>0</v>
      </c>
      <c r="H25" s="69">
        <f t="shared" si="4"/>
        <v>0</v>
      </c>
      <c r="I25" s="69">
        <f t="shared" si="5"/>
        <v>0</v>
      </c>
      <c r="J25" s="70">
        <f>'1. dönem e okul yapıştır'!H23</f>
        <v>0</v>
      </c>
      <c r="K25" s="69">
        <f t="shared" si="6"/>
        <v>0</v>
      </c>
      <c r="L25" s="69">
        <f t="shared" si="7"/>
        <v>0</v>
      </c>
      <c r="M25" s="69">
        <f t="shared" si="8"/>
        <v>0</v>
      </c>
      <c r="N25" s="69">
        <f t="shared" si="9"/>
        <v>0</v>
      </c>
      <c r="O25" s="69">
        <f t="shared" si="10"/>
        <v>0</v>
      </c>
      <c r="P25" s="69">
        <f t="shared" si="11"/>
        <v>0</v>
      </c>
      <c r="Q25" s="69">
        <f t="shared" si="12"/>
        <v>0</v>
      </c>
      <c r="R25" s="69">
        <f t="shared" si="13"/>
        <v>0</v>
      </c>
      <c r="S25" s="69">
        <f t="shared" si="14"/>
        <v>0</v>
      </c>
      <c r="T25" s="71">
        <f>'1. dönem e okul yapıştır'!I23</f>
        <v>0</v>
      </c>
      <c r="U25" s="69">
        <f t="shared" si="15"/>
        <v>0</v>
      </c>
      <c r="V25" s="69">
        <f t="shared" si="16"/>
        <v>0</v>
      </c>
      <c r="W25" s="69">
        <f t="shared" si="17"/>
        <v>0</v>
      </c>
      <c r="X25" s="69">
        <f t="shared" si="18"/>
        <v>0</v>
      </c>
      <c r="Y25" s="69">
        <f t="shared" si="19"/>
        <v>0</v>
      </c>
      <c r="Z25" s="69">
        <f t="shared" si="20"/>
        <v>0</v>
      </c>
      <c r="AA25" s="69">
        <f t="shared" si="21"/>
        <v>0</v>
      </c>
      <c r="AB25" s="69">
        <f t="shared" si="22"/>
        <v>0</v>
      </c>
      <c r="AC25" s="72">
        <f>'1. dönem e okul yapıştır'!D23</f>
        <v>0</v>
      </c>
      <c r="AD25" s="69">
        <f t="shared" si="23"/>
        <v>0</v>
      </c>
      <c r="AE25" s="69">
        <f t="shared" si="24"/>
        <v>0</v>
      </c>
      <c r="AF25" s="69">
        <f t="shared" si="25"/>
        <v>0</v>
      </c>
      <c r="AG25" s="69">
        <f t="shared" si="26"/>
        <v>0</v>
      </c>
      <c r="AH25" s="69">
        <f t="shared" si="27"/>
        <v>0</v>
      </c>
      <c r="AI25" s="69">
        <f t="shared" si="28"/>
        <v>0</v>
      </c>
      <c r="AJ25" s="69">
        <f t="shared" si="29"/>
        <v>0</v>
      </c>
      <c r="AK25" s="69">
        <f t="shared" si="30"/>
        <v>0</v>
      </c>
      <c r="AL25" s="72">
        <f>'1. dönem e okul yapıştır'!E23</f>
        <v>0</v>
      </c>
      <c r="AM25" s="88">
        <f>'1. dönem e okul yapıştır'!F23</f>
        <v>0</v>
      </c>
      <c r="AN25" s="73">
        <f>'1. dönem e okul yapıştır'!G23</f>
        <v>0</v>
      </c>
      <c r="AO25" s="89">
        <f>'1. dönem e okul yapıştır'!J23</f>
        <v>0</v>
      </c>
    </row>
    <row r="26" spans="1:41" ht="15.75" customHeight="1">
      <c r="A26" s="66">
        <f>'1. dönem e okul yapıştır'!A24</f>
        <v>21</v>
      </c>
      <c r="B26" s="67">
        <f>'1. dönem e okul yapıştır'!B24</f>
        <v>0</v>
      </c>
      <c r="C26" s="68">
        <f>'1. dönem e okul yapıştır'!C24</f>
        <v>0</v>
      </c>
      <c r="D26" s="69">
        <f t="shared" si="0"/>
        <v>0</v>
      </c>
      <c r="E26" s="69">
        <f t="shared" si="1"/>
        <v>0</v>
      </c>
      <c r="F26" s="69">
        <f t="shared" si="2"/>
        <v>0</v>
      </c>
      <c r="G26" s="69">
        <f t="shared" si="3"/>
        <v>0</v>
      </c>
      <c r="H26" s="69">
        <f t="shared" si="4"/>
        <v>0</v>
      </c>
      <c r="I26" s="69">
        <f t="shared" si="5"/>
        <v>0</v>
      </c>
      <c r="J26" s="70">
        <f>'1. dönem e okul yapıştır'!H24</f>
        <v>0</v>
      </c>
      <c r="K26" s="69">
        <f t="shared" si="6"/>
        <v>0</v>
      </c>
      <c r="L26" s="69">
        <f t="shared" si="7"/>
        <v>0</v>
      </c>
      <c r="M26" s="69">
        <f t="shared" si="8"/>
        <v>0</v>
      </c>
      <c r="N26" s="69">
        <f t="shared" si="9"/>
        <v>0</v>
      </c>
      <c r="O26" s="69">
        <f t="shared" si="10"/>
        <v>0</v>
      </c>
      <c r="P26" s="69">
        <f t="shared" si="11"/>
        <v>0</v>
      </c>
      <c r="Q26" s="69">
        <f t="shared" si="12"/>
        <v>0</v>
      </c>
      <c r="R26" s="69">
        <f t="shared" si="13"/>
        <v>0</v>
      </c>
      <c r="S26" s="69">
        <f t="shared" si="14"/>
        <v>0</v>
      </c>
      <c r="T26" s="71">
        <f>'1. dönem e okul yapıştır'!I24</f>
        <v>0</v>
      </c>
      <c r="U26" s="69">
        <f t="shared" si="15"/>
        <v>0</v>
      </c>
      <c r="V26" s="69">
        <f t="shared" si="16"/>
        <v>0</v>
      </c>
      <c r="W26" s="69">
        <f t="shared" si="17"/>
        <v>0</v>
      </c>
      <c r="X26" s="69">
        <f t="shared" si="18"/>
        <v>0</v>
      </c>
      <c r="Y26" s="69">
        <f t="shared" si="19"/>
        <v>0</v>
      </c>
      <c r="Z26" s="69">
        <f t="shared" si="20"/>
        <v>0</v>
      </c>
      <c r="AA26" s="69">
        <f t="shared" si="21"/>
        <v>0</v>
      </c>
      <c r="AB26" s="69">
        <f t="shared" si="22"/>
        <v>0</v>
      </c>
      <c r="AC26" s="72">
        <f>'1. dönem e okul yapıştır'!D24</f>
        <v>0</v>
      </c>
      <c r="AD26" s="69">
        <f t="shared" si="23"/>
        <v>0</v>
      </c>
      <c r="AE26" s="69">
        <f t="shared" si="24"/>
        <v>0</v>
      </c>
      <c r="AF26" s="69">
        <f t="shared" si="25"/>
        <v>0</v>
      </c>
      <c r="AG26" s="69">
        <f t="shared" si="26"/>
        <v>0</v>
      </c>
      <c r="AH26" s="69">
        <f t="shared" si="27"/>
        <v>0</v>
      </c>
      <c r="AI26" s="69">
        <f t="shared" si="28"/>
        <v>0</v>
      </c>
      <c r="AJ26" s="69">
        <f t="shared" si="29"/>
        <v>0</v>
      </c>
      <c r="AK26" s="69">
        <f t="shared" si="30"/>
        <v>0</v>
      </c>
      <c r="AL26" s="72">
        <f>'1. dönem e okul yapıştır'!E24</f>
        <v>0</v>
      </c>
      <c r="AM26" s="88">
        <f>'1. dönem e okul yapıştır'!F24</f>
        <v>0</v>
      </c>
      <c r="AN26" s="73">
        <f>'1. dönem e okul yapıştır'!G24</f>
        <v>0</v>
      </c>
      <c r="AO26" s="89">
        <f>'1. dönem e okul yapıştır'!J24</f>
        <v>0</v>
      </c>
    </row>
    <row r="27" spans="1:41" ht="15.75" customHeight="1">
      <c r="A27" s="66">
        <f>'1. dönem e okul yapıştır'!A25</f>
        <v>22</v>
      </c>
      <c r="B27" s="67">
        <f>'1. dönem e okul yapıştır'!B25</f>
        <v>0</v>
      </c>
      <c r="C27" s="68">
        <f>'1. dönem e okul yapıştır'!C25</f>
        <v>0</v>
      </c>
      <c r="D27" s="69">
        <f t="shared" si="0"/>
        <v>0</v>
      </c>
      <c r="E27" s="69">
        <f t="shared" si="1"/>
        <v>0</v>
      </c>
      <c r="F27" s="69">
        <f t="shared" si="2"/>
        <v>0</v>
      </c>
      <c r="G27" s="69">
        <f t="shared" si="3"/>
        <v>0</v>
      </c>
      <c r="H27" s="69">
        <f t="shared" si="4"/>
        <v>0</v>
      </c>
      <c r="I27" s="69">
        <f t="shared" si="5"/>
        <v>0</v>
      </c>
      <c r="J27" s="70">
        <f>'1. dönem e okul yapıştır'!H25</f>
        <v>0</v>
      </c>
      <c r="K27" s="69">
        <f t="shared" si="6"/>
        <v>0</v>
      </c>
      <c r="L27" s="69">
        <f t="shared" si="7"/>
        <v>0</v>
      </c>
      <c r="M27" s="69">
        <f t="shared" si="8"/>
        <v>0</v>
      </c>
      <c r="N27" s="69">
        <f t="shared" si="9"/>
        <v>0</v>
      </c>
      <c r="O27" s="69">
        <f t="shared" si="10"/>
        <v>0</v>
      </c>
      <c r="P27" s="69">
        <f t="shared" si="11"/>
        <v>0</v>
      </c>
      <c r="Q27" s="69">
        <f t="shared" si="12"/>
        <v>0</v>
      </c>
      <c r="R27" s="69">
        <f t="shared" si="13"/>
        <v>0</v>
      </c>
      <c r="S27" s="69">
        <f t="shared" si="14"/>
        <v>0</v>
      </c>
      <c r="T27" s="71">
        <f>'1. dönem e okul yapıştır'!I25</f>
        <v>0</v>
      </c>
      <c r="U27" s="69">
        <f t="shared" si="15"/>
        <v>0</v>
      </c>
      <c r="V27" s="69">
        <f t="shared" si="16"/>
        <v>0</v>
      </c>
      <c r="W27" s="69">
        <f t="shared" si="17"/>
        <v>0</v>
      </c>
      <c r="X27" s="69">
        <f t="shared" si="18"/>
        <v>0</v>
      </c>
      <c r="Y27" s="69">
        <f t="shared" si="19"/>
        <v>0</v>
      </c>
      <c r="Z27" s="69">
        <f t="shared" si="20"/>
        <v>0</v>
      </c>
      <c r="AA27" s="69">
        <f t="shared" si="21"/>
        <v>0</v>
      </c>
      <c r="AB27" s="69">
        <f t="shared" si="22"/>
        <v>0</v>
      </c>
      <c r="AC27" s="72">
        <f>'1. dönem e okul yapıştır'!D25</f>
        <v>0</v>
      </c>
      <c r="AD27" s="69">
        <f t="shared" si="23"/>
        <v>0</v>
      </c>
      <c r="AE27" s="69">
        <f t="shared" si="24"/>
        <v>0</v>
      </c>
      <c r="AF27" s="69">
        <f t="shared" si="25"/>
        <v>0</v>
      </c>
      <c r="AG27" s="69">
        <f t="shared" si="26"/>
        <v>0</v>
      </c>
      <c r="AH27" s="69">
        <f t="shared" si="27"/>
        <v>0</v>
      </c>
      <c r="AI27" s="69">
        <f t="shared" si="28"/>
        <v>0</v>
      </c>
      <c r="AJ27" s="69">
        <f t="shared" si="29"/>
        <v>0</v>
      </c>
      <c r="AK27" s="69">
        <f t="shared" si="30"/>
        <v>0</v>
      </c>
      <c r="AL27" s="72">
        <f>'1. dönem e okul yapıştır'!E25</f>
        <v>0</v>
      </c>
      <c r="AM27" s="88">
        <f>'1. dönem e okul yapıştır'!F25</f>
        <v>0</v>
      </c>
      <c r="AN27" s="73">
        <f>'1. dönem e okul yapıştır'!G25</f>
        <v>0</v>
      </c>
      <c r="AO27" s="89">
        <f>'1. dönem e okul yapıştır'!J25</f>
        <v>0</v>
      </c>
    </row>
    <row r="28" spans="1:41" ht="15.75" customHeight="1">
      <c r="A28" s="66">
        <f>'1. dönem e okul yapıştır'!A26</f>
        <v>23</v>
      </c>
      <c r="B28" s="67">
        <f>'1. dönem e okul yapıştır'!B26</f>
        <v>0</v>
      </c>
      <c r="C28" s="68">
        <f>'1. dönem e okul yapıştır'!C26</f>
        <v>0</v>
      </c>
      <c r="D28" s="69">
        <f t="shared" si="0"/>
        <v>0</v>
      </c>
      <c r="E28" s="69">
        <f t="shared" si="1"/>
        <v>0</v>
      </c>
      <c r="F28" s="69">
        <f t="shared" si="2"/>
        <v>0</v>
      </c>
      <c r="G28" s="69">
        <f t="shared" si="3"/>
        <v>0</v>
      </c>
      <c r="H28" s="69">
        <f t="shared" si="4"/>
        <v>0</v>
      </c>
      <c r="I28" s="69">
        <f t="shared" si="5"/>
        <v>0</v>
      </c>
      <c r="J28" s="70">
        <f>'1. dönem e okul yapıştır'!H26</f>
        <v>0</v>
      </c>
      <c r="K28" s="69">
        <f t="shared" si="6"/>
        <v>0</v>
      </c>
      <c r="L28" s="69">
        <f t="shared" si="7"/>
        <v>0</v>
      </c>
      <c r="M28" s="69">
        <f t="shared" si="8"/>
        <v>0</v>
      </c>
      <c r="N28" s="69">
        <f t="shared" si="9"/>
        <v>0</v>
      </c>
      <c r="O28" s="69">
        <f t="shared" si="10"/>
        <v>0</v>
      </c>
      <c r="P28" s="69">
        <f t="shared" si="11"/>
        <v>0</v>
      </c>
      <c r="Q28" s="69">
        <f t="shared" si="12"/>
        <v>0</v>
      </c>
      <c r="R28" s="69">
        <f t="shared" si="13"/>
        <v>0</v>
      </c>
      <c r="S28" s="69">
        <f t="shared" si="14"/>
        <v>0</v>
      </c>
      <c r="T28" s="71">
        <f>'1. dönem e okul yapıştır'!I26</f>
        <v>0</v>
      </c>
      <c r="U28" s="69">
        <f t="shared" si="15"/>
        <v>0</v>
      </c>
      <c r="V28" s="69">
        <f t="shared" si="16"/>
        <v>0</v>
      </c>
      <c r="W28" s="69">
        <f t="shared" si="17"/>
        <v>0</v>
      </c>
      <c r="X28" s="69">
        <f t="shared" si="18"/>
        <v>0</v>
      </c>
      <c r="Y28" s="69">
        <f t="shared" si="19"/>
        <v>0</v>
      </c>
      <c r="Z28" s="69">
        <f t="shared" si="20"/>
        <v>0</v>
      </c>
      <c r="AA28" s="69">
        <f t="shared" si="21"/>
        <v>0</v>
      </c>
      <c r="AB28" s="69">
        <f t="shared" si="22"/>
        <v>0</v>
      </c>
      <c r="AC28" s="72">
        <f>'1. dönem e okul yapıştır'!D26</f>
        <v>0</v>
      </c>
      <c r="AD28" s="69">
        <f t="shared" si="23"/>
        <v>0</v>
      </c>
      <c r="AE28" s="69">
        <f t="shared" si="24"/>
        <v>0</v>
      </c>
      <c r="AF28" s="69">
        <f t="shared" si="25"/>
        <v>0</v>
      </c>
      <c r="AG28" s="69">
        <f t="shared" si="26"/>
        <v>0</v>
      </c>
      <c r="AH28" s="69">
        <f t="shared" si="27"/>
        <v>0</v>
      </c>
      <c r="AI28" s="69">
        <f t="shared" si="28"/>
        <v>0</v>
      </c>
      <c r="AJ28" s="69">
        <f t="shared" si="29"/>
        <v>0</v>
      </c>
      <c r="AK28" s="69">
        <f t="shared" si="30"/>
        <v>0</v>
      </c>
      <c r="AL28" s="72">
        <f>'1. dönem e okul yapıştır'!E26</f>
        <v>0</v>
      </c>
      <c r="AM28" s="88">
        <f>'1. dönem e okul yapıştır'!F26</f>
        <v>0</v>
      </c>
      <c r="AN28" s="73">
        <f>'1. dönem e okul yapıştır'!G26</f>
        <v>0</v>
      </c>
      <c r="AO28" s="89">
        <f>'1. dönem e okul yapıştır'!J26</f>
        <v>0</v>
      </c>
    </row>
    <row r="29" spans="1:41" ht="15.75" customHeight="1">
      <c r="A29" s="66">
        <f>'1. dönem e okul yapıştır'!A27</f>
        <v>24</v>
      </c>
      <c r="B29" s="67">
        <f>'1. dönem e okul yapıştır'!B27</f>
        <v>0</v>
      </c>
      <c r="C29" s="68">
        <f>'1. dönem e okul yapıştır'!C27</f>
        <v>0</v>
      </c>
      <c r="D29" s="69">
        <f t="shared" si="0"/>
        <v>0</v>
      </c>
      <c r="E29" s="69">
        <f t="shared" si="1"/>
        <v>0</v>
      </c>
      <c r="F29" s="69">
        <f t="shared" si="2"/>
        <v>0</v>
      </c>
      <c r="G29" s="69">
        <f t="shared" si="3"/>
        <v>0</v>
      </c>
      <c r="H29" s="69">
        <f t="shared" si="4"/>
        <v>0</v>
      </c>
      <c r="I29" s="69">
        <f t="shared" si="5"/>
        <v>0</v>
      </c>
      <c r="J29" s="70">
        <f>'1. dönem e okul yapıştır'!H27</f>
        <v>0</v>
      </c>
      <c r="K29" s="69">
        <f t="shared" si="6"/>
        <v>0</v>
      </c>
      <c r="L29" s="69">
        <f t="shared" si="7"/>
        <v>0</v>
      </c>
      <c r="M29" s="69">
        <f t="shared" si="8"/>
        <v>0</v>
      </c>
      <c r="N29" s="69">
        <f t="shared" si="9"/>
        <v>0</v>
      </c>
      <c r="O29" s="69">
        <f t="shared" si="10"/>
        <v>0</v>
      </c>
      <c r="P29" s="69">
        <f t="shared" si="11"/>
        <v>0</v>
      </c>
      <c r="Q29" s="69">
        <f t="shared" si="12"/>
        <v>0</v>
      </c>
      <c r="R29" s="69">
        <f t="shared" si="13"/>
        <v>0</v>
      </c>
      <c r="S29" s="69">
        <f t="shared" si="14"/>
        <v>0</v>
      </c>
      <c r="T29" s="71">
        <f>'1. dönem e okul yapıştır'!I27</f>
        <v>0</v>
      </c>
      <c r="U29" s="69">
        <f t="shared" si="15"/>
        <v>0</v>
      </c>
      <c r="V29" s="69">
        <f t="shared" si="16"/>
        <v>0</v>
      </c>
      <c r="W29" s="69">
        <f t="shared" si="17"/>
        <v>0</v>
      </c>
      <c r="X29" s="69">
        <f t="shared" si="18"/>
        <v>0</v>
      </c>
      <c r="Y29" s="69">
        <f t="shared" si="19"/>
        <v>0</v>
      </c>
      <c r="Z29" s="69">
        <f t="shared" si="20"/>
        <v>0</v>
      </c>
      <c r="AA29" s="69">
        <f t="shared" si="21"/>
        <v>0</v>
      </c>
      <c r="AB29" s="69">
        <f t="shared" si="22"/>
        <v>0</v>
      </c>
      <c r="AC29" s="72">
        <f>'1. dönem e okul yapıştır'!D27</f>
        <v>0</v>
      </c>
      <c r="AD29" s="69">
        <f t="shared" si="23"/>
        <v>0</v>
      </c>
      <c r="AE29" s="69">
        <f t="shared" si="24"/>
        <v>0</v>
      </c>
      <c r="AF29" s="69">
        <f t="shared" si="25"/>
        <v>0</v>
      </c>
      <c r="AG29" s="69">
        <f t="shared" si="26"/>
        <v>0</v>
      </c>
      <c r="AH29" s="69">
        <f t="shared" si="27"/>
        <v>0</v>
      </c>
      <c r="AI29" s="69">
        <f t="shared" si="28"/>
        <v>0</v>
      </c>
      <c r="AJ29" s="69">
        <f t="shared" si="29"/>
        <v>0</v>
      </c>
      <c r="AK29" s="69">
        <f t="shared" si="30"/>
        <v>0</v>
      </c>
      <c r="AL29" s="72">
        <f>'1. dönem e okul yapıştır'!E27</f>
        <v>0</v>
      </c>
      <c r="AM29" s="88">
        <f>'1. dönem e okul yapıştır'!F27</f>
        <v>0</v>
      </c>
      <c r="AN29" s="73">
        <f>'1. dönem e okul yapıştır'!G27</f>
        <v>0</v>
      </c>
      <c r="AO29" s="89">
        <f>'1. dönem e okul yapıştır'!J27</f>
        <v>0</v>
      </c>
    </row>
    <row r="30" spans="1:41" ht="15.75" customHeight="1">
      <c r="A30" s="66">
        <f>'1. dönem e okul yapıştır'!A28</f>
        <v>25</v>
      </c>
      <c r="B30" s="67">
        <f>'1. dönem e okul yapıştır'!B28</f>
        <v>0</v>
      </c>
      <c r="C30" s="68">
        <f>'1. dönem e okul yapıştır'!C28</f>
        <v>0</v>
      </c>
      <c r="D30" s="69">
        <f t="shared" si="0"/>
        <v>0</v>
      </c>
      <c r="E30" s="69">
        <f t="shared" si="1"/>
        <v>0</v>
      </c>
      <c r="F30" s="69">
        <f t="shared" si="2"/>
        <v>0</v>
      </c>
      <c r="G30" s="69">
        <f t="shared" si="3"/>
        <v>0</v>
      </c>
      <c r="H30" s="69">
        <f t="shared" si="4"/>
        <v>0</v>
      </c>
      <c r="I30" s="69">
        <f t="shared" si="5"/>
        <v>0</v>
      </c>
      <c r="J30" s="70">
        <f>'1. dönem e okul yapıştır'!H28</f>
        <v>0</v>
      </c>
      <c r="K30" s="69">
        <f t="shared" si="6"/>
        <v>0</v>
      </c>
      <c r="L30" s="69">
        <f t="shared" si="7"/>
        <v>0</v>
      </c>
      <c r="M30" s="69">
        <f t="shared" si="8"/>
        <v>0</v>
      </c>
      <c r="N30" s="69">
        <f t="shared" si="9"/>
        <v>0</v>
      </c>
      <c r="O30" s="69">
        <f t="shared" si="10"/>
        <v>0</v>
      </c>
      <c r="P30" s="69">
        <f t="shared" si="11"/>
        <v>0</v>
      </c>
      <c r="Q30" s="69">
        <f t="shared" si="12"/>
        <v>0</v>
      </c>
      <c r="R30" s="69">
        <f t="shared" si="13"/>
        <v>0</v>
      </c>
      <c r="S30" s="69">
        <f t="shared" si="14"/>
        <v>0</v>
      </c>
      <c r="T30" s="71">
        <f>'1. dönem e okul yapıştır'!I28</f>
        <v>0</v>
      </c>
      <c r="U30" s="69">
        <f t="shared" si="15"/>
        <v>0</v>
      </c>
      <c r="V30" s="69">
        <f t="shared" si="16"/>
        <v>0</v>
      </c>
      <c r="W30" s="69">
        <f t="shared" si="17"/>
        <v>0</v>
      </c>
      <c r="X30" s="69">
        <f t="shared" si="18"/>
        <v>0</v>
      </c>
      <c r="Y30" s="69">
        <f t="shared" si="19"/>
        <v>0</v>
      </c>
      <c r="Z30" s="69">
        <f t="shared" si="20"/>
        <v>0</v>
      </c>
      <c r="AA30" s="69">
        <f t="shared" si="21"/>
        <v>0</v>
      </c>
      <c r="AB30" s="69">
        <f t="shared" si="22"/>
        <v>0</v>
      </c>
      <c r="AC30" s="72">
        <f>'1. dönem e okul yapıştır'!D28</f>
        <v>0</v>
      </c>
      <c r="AD30" s="69">
        <f t="shared" si="23"/>
        <v>0</v>
      </c>
      <c r="AE30" s="69">
        <f t="shared" si="24"/>
        <v>0</v>
      </c>
      <c r="AF30" s="69">
        <f t="shared" si="25"/>
        <v>0</v>
      </c>
      <c r="AG30" s="69">
        <f t="shared" si="26"/>
        <v>0</v>
      </c>
      <c r="AH30" s="69">
        <f t="shared" si="27"/>
        <v>0</v>
      </c>
      <c r="AI30" s="69">
        <f t="shared" si="28"/>
        <v>0</v>
      </c>
      <c r="AJ30" s="69">
        <f t="shared" si="29"/>
        <v>0</v>
      </c>
      <c r="AK30" s="69">
        <f t="shared" si="30"/>
        <v>0</v>
      </c>
      <c r="AL30" s="72">
        <f>'1. dönem e okul yapıştır'!E28</f>
        <v>0</v>
      </c>
      <c r="AM30" s="88">
        <f>'1. dönem e okul yapıştır'!F28</f>
        <v>0</v>
      </c>
      <c r="AN30" s="73">
        <f>'1. dönem e okul yapıştır'!G28</f>
        <v>0</v>
      </c>
      <c r="AO30" s="89">
        <f>'1. dönem e okul yapıştır'!J28</f>
        <v>0</v>
      </c>
    </row>
    <row r="31" spans="1:41" ht="15.75" customHeight="1">
      <c r="A31" s="66">
        <f>'1. dönem e okul yapıştır'!A29</f>
        <v>26</v>
      </c>
      <c r="B31" s="67">
        <f>'1. dönem e okul yapıştır'!B29</f>
        <v>0</v>
      </c>
      <c r="C31" s="68">
        <f>'1. dönem e okul yapıştır'!C29</f>
        <v>0</v>
      </c>
      <c r="D31" s="69">
        <f t="shared" si="0"/>
        <v>0</v>
      </c>
      <c r="E31" s="69">
        <f t="shared" si="1"/>
        <v>0</v>
      </c>
      <c r="F31" s="69">
        <f t="shared" si="2"/>
        <v>0</v>
      </c>
      <c r="G31" s="69">
        <f t="shared" si="3"/>
        <v>0</v>
      </c>
      <c r="H31" s="69">
        <f t="shared" si="4"/>
        <v>0</v>
      </c>
      <c r="I31" s="69">
        <f t="shared" si="5"/>
        <v>0</v>
      </c>
      <c r="J31" s="70">
        <f>'1. dönem e okul yapıştır'!H29</f>
        <v>0</v>
      </c>
      <c r="K31" s="69">
        <f t="shared" si="6"/>
        <v>0</v>
      </c>
      <c r="L31" s="69">
        <f t="shared" si="7"/>
        <v>0</v>
      </c>
      <c r="M31" s="69">
        <f t="shared" si="8"/>
        <v>0</v>
      </c>
      <c r="N31" s="69">
        <f t="shared" si="9"/>
        <v>0</v>
      </c>
      <c r="O31" s="69">
        <f t="shared" si="10"/>
        <v>0</v>
      </c>
      <c r="P31" s="69">
        <f t="shared" si="11"/>
        <v>0</v>
      </c>
      <c r="Q31" s="69">
        <f t="shared" si="12"/>
        <v>0</v>
      </c>
      <c r="R31" s="69">
        <f t="shared" si="13"/>
        <v>0</v>
      </c>
      <c r="S31" s="69">
        <f t="shared" si="14"/>
        <v>0</v>
      </c>
      <c r="T31" s="71">
        <f>'1. dönem e okul yapıştır'!I29</f>
        <v>0</v>
      </c>
      <c r="U31" s="69">
        <f t="shared" si="15"/>
        <v>0</v>
      </c>
      <c r="V31" s="69">
        <f t="shared" si="16"/>
        <v>0</v>
      </c>
      <c r="W31" s="69">
        <f t="shared" si="17"/>
        <v>0</v>
      </c>
      <c r="X31" s="69">
        <f t="shared" si="18"/>
        <v>0</v>
      </c>
      <c r="Y31" s="69">
        <f t="shared" si="19"/>
        <v>0</v>
      </c>
      <c r="Z31" s="69">
        <f t="shared" si="20"/>
        <v>0</v>
      </c>
      <c r="AA31" s="69">
        <f t="shared" si="21"/>
        <v>0</v>
      </c>
      <c r="AB31" s="69">
        <f t="shared" si="22"/>
        <v>0</v>
      </c>
      <c r="AC31" s="72">
        <f>'1. dönem e okul yapıştır'!D29</f>
        <v>0</v>
      </c>
      <c r="AD31" s="69">
        <f t="shared" si="23"/>
        <v>0</v>
      </c>
      <c r="AE31" s="69">
        <f t="shared" si="24"/>
        <v>0</v>
      </c>
      <c r="AF31" s="69">
        <f t="shared" si="25"/>
        <v>0</v>
      </c>
      <c r="AG31" s="69">
        <f t="shared" si="26"/>
        <v>0</v>
      </c>
      <c r="AH31" s="69">
        <f t="shared" si="27"/>
        <v>0</v>
      </c>
      <c r="AI31" s="69">
        <f t="shared" si="28"/>
        <v>0</v>
      </c>
      <c r="AJ31" s="69">
        <f t="shared" si="29"/>
        <v>0</v>
      </c>
      <c r="AK31" s="69">
        <f t="shared" si="30"/>
        <v>0</v>
      </c>
      <c r="AL31" s="72">
        <f>'1. dönem e okul yapıştır'!E29</f>
        <v>0</v>
      </c>
      <c r="AM31" s="88">
        <f>'1. dönem e okul yapıştır'!F29</f>
        <v>0</v>
      </c>
      <c r="AN31" s="73">
        <f>'1. dönem e okul yapıştır'!G29</f>
        <v>0</v>
      </c>
      <c r="AO31" s="89">
        <f>'1. dönem e okul yapıştır'!J29</f>
        <v>0</v>
      </c>
    </row>
    <row r="32" spans="1:41" ht="15.75" customHeight="1">
      <c r="A32" s="66">
        <f>'1. dönem e okul yapıştır'!A30</f>
        <v>27</v>
      </c>
      <c r="B32" s="67">
        <f>'1. dönem e okul yapıştır'!B30</f>
        <v>0</v>
      </c>
      <c r="C32" s="68">
        <f>'1. dönem e okul yapıştır'!C30</f>
        <v>0</v>
      </c>
      <c r="D32" s="69">
        <f t="shared" si="0"/>
        <v>0</v>
      </c>
      <c r="E32" s="69">
        <f t="shared" si="1"/>
        <v>0</v>
      </c>
      <c r="F32" s="69">
        <f t="shared" si="2"/>
        <v>0</v>
      </c>
      <c r="G32" s="69">
        <f t="shared" si="3"/>
        <v>0</v>
      </c>
      <c r="H32" s="69">
        <f t="shared" si="4"/>
        <v>0</v>
      </c>
      <c r="I32" s="69">
        <f t="shared" si="5"/>
        <v>0</v>
      </c>
      <c r="J32" s="70">
        <f>'1. dönem e okul yapıştır'!H30</f>
        <v>0</v>
      </c>
      <c r="K32" s="69">
        <f t="shared" si="6"/>
        <v>0</v>
      </c>
      <c r="L32" s="69">
        <f t="shared" si="7"/>
        <v>0</v>
      </c>
      <c r="M32" s="69">
        <f t="shared" si="8"/>
        <v>0</v>
      </c>
      <c r="N32" s="69">
        <f t="shared" si="9"/>
        <v>0</v>
      </c>
      <c r="O32" s="69">
        <f t="shared" si="10"/>
        <v>0</v>
      </c>
      <c r="P32" s="69">
        <f t="shared" si="11"/>
        <v>0</v>
      </c>
      <c r="Q32" s="69">
        <f t="shared" si="12"/>
        <v>0</v>
      </c>
      <c r="R32" s="69">
        <f t="shared" si="13"/>
        <v>0</v>
      </c>
      <c r="S32" s="69">
        <f t="shared" si="14"/>
        <v>0</v>
      </c>
      <c r="T32" s="71">
        <f>'1. dönem e okul yapıştır'!I30</f>
        <v>0</v>
      </c>
      <c r="U32" s="69">
        <f t="shared" si="15"/>
        <v>0</v>
      </c>
      <c r="V32" s="69">
        <f t="shared" si="16"/>
        <v>0</v>
      </c>
      <c r="W32" s="69">
        <f t="shared" si="17"/>
        <v>0</v>
      </c>
      <c r="X32" s="69">
        <f t="shared" si="18"/>
        <v>0</v>
      </c>
      <c r="Y32" s="69">
        <f t="shared" si="19"/>
        <v>0</v>
      </c>
      <c r="Z32" s="69">
        <f t="shared" si="20"/>
        <v>0</v>
      </c>
      <c r="AA32" s="69">
        <f t="shared" si="21"/>
        <v>0</v>
      </c>
      <c r="AB32" s="69">
        <f t="shared" si="22"/>
        <v>0</v>
      </c>
      <c r="AC32" s="72">
        <f>'1. dönem e okul yapıştır'!D30</f>
        <v>0</v>
      </c>
      <c r="AD32" s="69">
        <f t="shared" si="23"/>
        <v>0</v>
      </c>
      <c r="AE32" s="69">
        <f t="shared" si="24"/>
        <v>0</v>
      </c>
      <c r="AF32" s="69">
        <f t="shared" si="25"/>
        <v>0</v>
      </c>
      <c r="AG32" s="69">
        <f t="shared" si="26"/>
        <v>0</v>
      </c>
      <c r="AH32" s="69">
        <f t="shared" si="27"/>
        <v>0</v>
      </c>
      <c r="AI32" s="69">
        <f t="shared" si="28"/>
        <v>0</v>
      </c>
      <c r="AJ32" s="69">
        <f t="shared" si="29"/>
        <v>0</v>
      </c>
      <c r="AK32" s="69">
        <f t="shared" si="30"/>
        <v>0</v>
      </c>
      <c r="AL32" s="72">
        <f>'1. dönem e okul yapıştır'!E30</f>
        <v>0</v>
      </c>
      <c r="AM32" s="88">
        <f>'1. dönem e okul yapıştır'!F30</f>
        <v>0</v>
      </c>
      <c r="AN32" s="73">
        <f>'1. dönem e okul yapıştır'!G30</f>
        <v>0</v>
      </c>
      <c r="AO32" s="89">
        <f>'1. dönem e okul yapıştır'!J30</f>
        <v>0</v>
      </c>
    </row>
    <row r="33" spans="1:42" ht="15.75" customHeight="1">
      <c r="A33" s="66">
        <f>'1. dönem e okul yapıştır'!A31</f>
        <v>28</v>
      </c>
      <c r="B33" s="67">
        <f>'1. dönem e okul yapıştır'!B31</f>
        <v>0</v>
      </c>
      <c r="C33" s="68">
        <f>'1. dönem e okul yapıştır'!C31</f>
        <v>0</v>
      </c>
      <c r="D33" s="69">
        <f t="shared" si="0"/>
        <v>0</v>
      </c>
      <c r="E33" s="69">
        <f t="shared" si="1"/>
        <v>0</v>
      </c>
      <c r="F33" s="69">
        <f t="shared" si="2"/>
        <v>0</v>
      </c>
      <c r="G33" s="69">
        <f t="shared" si="3"/>
        <v>0</v>
      </c>
      <c r="H33" s="69">
        <f t="shared" si="4"/>
        <v>0</v>
      </c>
      <c r="I33" s="69">
        <f t="shared" si="5"/>
        <v>0</v>
      </c>
      <c r="J33" s="70">
        <f>'1. dönem e okul yapıştır'!H31</f>
        <v>0</v>
      </c>
      <c r="K33" s="69">
        <f t="shared" si="6"/>
        <v>0</v>
      </c>
      <c r="L33" s="69">
        <f t="shared" si="7"/>
        <v>0</v>
      </c>
      <c r="M33" s="69">
        <f t="shared" si="8"/>
        <v>0</v>
      </c>
      <c r="N33" s="69">
        <f t="shared" si="9"/>
        <v>0</v>
      </c>
      <c r="O33" s="69">
        <f t="shared" si="10"/>
        <v>0</v>
      </c>
      <c r="P33" s="69">
        <f t="shared" si="11"/>
        <v>0</v>
      </c>
      <c r="Q33" s="69">
        <f t="shared" si="12"/>
        <v>0</v>
      </c>
      <c r="R33" s="69">
        <f t="shared" si="13"/>
        <v>0</v>
      </c>
      <c r="S33" s="69">
        <f t="shared" si="14"/>
        <v>0</v>
      </c>
      <c r="T33" s="71">
        <f>'1. dönem e okul yapıştır'!I31</f>
        <v>0</v>
      </c>
      <c r="U33" s="69">
        <f t="shared" si="15"/>
        <v>0</v>
      </c>
      <c r="V33" s="69">
        <f t="shared" si="16"/>
        <v>0</v>
      </c>
      <c r="W33" s="69">
        <f t="shared" si="17"/>
        <v>0</v>
      </c>
      <c r="X33" s="69">
        <f t="shared" si="18"/>
        <v>0</v>
      </c>
      <c r="Y33" s="69">
        <f t="shared" si="19"/>
        <v>0</v>
      </c>
      <c r="Z33" s="69">
        <f t="shared" si="20"/>
        <v>0</v>
      </c>
      <c r="AA33" s="69">
        <f t="shared" si="21"/>
        <v>0</v>
      </c>
      <c r="AB33" s="69">
        <f t="shared" si="22"/>
        <v>0</v>
      </c>
      <c r="AC33" s="72">
        <f>'1. dönem e okul yapıştır'!D31</f>
        <v>0</v>
      </c>
      <c r="AD33" s="69">
        <f t="shared" si="23"/>
        <v>0</v>
      </c>
      <c r="AE33" s="69">
        <f t="shared" si="24"/>
        <v>0</v>
      </c>
      <c r="AF33" s="69">
        <f t="shared" si="25"/>
        <v>0</v>
      </c>
      <c r="AG33" s="69">
        <f t="shared" si="26"/>
        <v>0</v>
      </c>
      <c r="AH33" s="69">
        <f t="shared" si="27"/>
        <v>0</v>
      </c>
      <c r="AI33" s="69">
        <f t="shared" si="28"/>
        <v>0</v>
      </c>
      <c r="AJ33" s="69">
        <f t="shared" si="29"/>
        <v>0</v>
      </c>
      <c r="AK33" s="69">
        <f t="shared" si="30"/>
        <v>0</v>
      </c>
      <c r="AL33" s="72">
        <f>'1. dönem e okul yapıştır'!E31</f>
        <v>0</v>
      </c>
      <c r="AM33" s="88">
        <f>'1. dönem e okul yapıştır'!F31</f>
        <v>0</v>
      </c>
      <c r="AN33" s="73">
        <f>'1. dönem e okul yapıştır'!G31</f>
        <v>0</v>
      </c>
      <c r="AO33" s="89">
        <f>'1. dönem e okul yapıştır'!J31</f>
        <v>0</v>
      </c>
    </row>
    <row r="34" spans="1:42" ht="15.75" customHeight="1">
      <c r="A34" s="66">
        <f>'1. dönem e okul yapıştır'!A32</f>
        <v>29</v>
      </c>
      <c r="B34" s="67">
        <f>'1. dönem e okul yapıştır'!B32</f>
        <v>0</v>
      </c>
      <c r="C34" s="68">
        <f>'1. dönem e okul yapıştır'!C32</f>
        <v>0</v>
      </c>
      <c r="D34" s="69">
        <f t="shared" si="0"/>
        <v>0</v>
      </c>
      <c r="E34" s="69">
        <f t="shared" si="1"/>
        <v>0</v>
      </c>
      <c r="F34" s="69">
        <f t="shared" si="2"/>
        <v>0</v>
      </c>
      <c r="G34" s="69">
        <f t="shared" si="3"/>
        <v>0</v>
      </c>
      <c r="H34" s="69">
        <f t="shared" si="4"/>
        <v>0</v>
      </c>
      <c r="I34" s="69">
        <f t="shared" si="5"/>
        <v>0</v>
      </c>
      <c r="J34" s="70">
        <f>'1. dönem e okul yapıştır'!H32</f>
        <v>0</v>
      </c>
      <c r="K34" s="69">
        <f t="shared" si="6"/>
        <v>0</v>
      </c>
      <c r="L34" s="69">
        <f t="shared" si="7"/>
        <v>0</v>
      </c>
      <c r="M34" s="69">
        <f t="shared" si="8"/>
        <v>0</v>
      </c>
      <c r="N34" s="69">
        <f t="shared" si="9"/>
        <v>0</v>
      </c>
      <c r="O34" s="69">
        <f t="shared" si="10"/>
        <v>0</v>
      </c>
      <c r="P34" s="69">
        <f t="shared" si="11"/>
        <v>0</v>
      </c>
      <c r="Q34" s="69">
        <f t="shared" si="12"/>
        <v>0</v>
      </c>
      <c r="R34" s="69">
        <f t="shared" si="13"/>
        <v>0</v>
      </c>
      <c r="S34" s="69">
        <f t="shared" si="14"/>
        <v>0</v>
      </c>
      <c r="T34" s="71">
        <f>'1. dönem e okul yapıştır'!I32</f>
        <v>0</v>
      </c>
      <c r="U34" s="69">
        <f t="shared" si="15"/>
        <v>0</v>
      </c>
      <c r="V34" s="69">
        <f t="shared" si="16"/>
        <v>0</v>
      </c>
      <c r="W34" s="69">
        <f t="shared" si="17"/>
        <v>0</v>
      </c>
      <c r="X34" s="69">
        <f t="shared" si="18"/>
        <v>0</v>
      </c>
      <c r="Y34" s="69">
        <f t="shared" si="19"/>
        <v>0</v>
      </c>
      <c r="Z34" s="69">
        <f t="shared" si="20"/>
        <v>0</v>
      </c>
      <c r="AA34" s="69">
        <f t="shared" si="21"/>
        <v>0</v>
      </c>
      <c r="AB34" s="69">
        <f t="shared" si="22"/>
        <v>0</v>
      </c>
      <c r="AC34" s="72">
        <f>'1. dönem e okul yapıştır'!D32</f>
        <v>0</v>
      </c>
      <c r="AD34" s="69">
        <f t="shared" si="23"/>
        <v>0</v>
      </c>
      <c r="AE34" s="69">
        <f t="shared" si="24"/>
        <v>0</v>
      </c>
      <c r="AF34" s="69">
        <f t="shared" si="25"/>
        <v>0</v>
      </c>
      <c r="AG34" s="69">
        <f t="shared" si="26"/>
        <v>0</v>
      </c>
      <c r="AH34" s="69">
        <f t="shared" si="27"/>
        <v>0</v>
      </c>
      <c r="AI34" s="69">
        <f t="shared" si="28"/>
        <v>0</v>
      </c>
      <c r="AJ34" s="69">
        <f t="shared" si="29"/>
        <v>0</v>
      </c>
      <c r="AK34" s="69">
        <f t="shared" si="30"/>
        <v>0</v>
      </c>
      <c r="AL34" s="72">
        <f>'1. dönem e okul yapıştır'!E32</f>
        <v>0</v>
      </c>
      <c r="AM34" s="88">
        <f>'1. dönem e okul yapıştır'!F32</f>
        <v>0</v>
      </c>
      <c r="AN34" s="73">
        <f>'1. dönem e okul yapıştır'!G32</f>
        <v>0</v>
      </c>
      <c r="AO34" s="89">
        <f>'1. dönem e okul yapıştır'!J32</f>
        <v>0</v>
      </c>
    </row>
    <row r="35" spans="1:42" ht="15.75" customHeight="1">
      <c r="A35" s="66">
        <f>'1. dönem e okul yapıştır'!A33</f>
        <v>30</v>
      </c>
      <c r="B35" s="67">
        <f>'1. dönem e okul yapıştır'!B33</f>
        <v>0</v>
      </c>
      <c r="C35" s="68">
        <f>'1. dönem e okul yapıştır'!C33</f>
        <v>0</v>
      </c>
      <c r="D35" s="69">
        <f t="shared" si="0"/>
        <v>0</v>
      </c>
      <c r="E35" s="69">
        <f t="shared" si="1"/>
        <v>0</v>
      </c>
      <c r="F35" s="69">
        <f t="shared" si="2"/>
        <v>0</v>
      </c>
      <c r="G35" s="69">
        <f t="shared" si="3"/>
        <v>0</v>
      </c>
      <c r="H35" s="69">
        <f t="shared" si="4"/>
        <v>0</v>
      </c>
      <c r="I35" s="69">
        <f t="shared" si="5"/>
        <v>0</v>
      </c>
      <c r="J35" s="70">
        <f>'1. dönem e okul yapıştır'!H33</f>
        <v>0</v>
      </c>
      <c r="K35" s="69">
        <f t="shared" si="6"/>
        <v>0</v>
      </c>
      <c r="L35" s="69">
        <f t="shared" si="7"/>
        <v>0</v>
      </c>
      <c r="M35" s="69">
        <f t="shared" si="8"/>
        <v>0</v>
      </c>
      <c r="N35" s="69">
        <f t="shared" si="9"/>
        <v>0</v>
      </c>
      <c r="O35" s="69">
        <f t="shared" si="10"/>
        <v>0</v>
      </c>
      <c r="P35" s="69">
        <f t="shared" si="11"/>
        <v>0</v>
      </c>
      <c r="Q35" s="69">
        <f t="shared" si="12"/>
        <v>0</v>
      </c>
      <c r="R35" s="69">
        <f t="shared" si="13"/>
        <v>0</v>
      </c>
      <c r="S35" s="69">
        <f t="shared" si="14"/>
        <v>0</v>
      </c>
      <c r="T35" s="71">
        <f>'1. dönem e okul yapıştır'!I33</f>
        <v>0</v>
      </c>
      <c r="U35" s="69">
        <f t="shared" si="15"/>
        <v>0</v>
      </c>
      <c r="V35" s="69">
        <f t="shared" si="16"/>
        <v>0</v>
      </c>
      <c r="W35" s="69">
        <f t="shared" si="17"/>
        <v>0</v>
      </c>
      <c r="X35" s="69">
        <f t="shared" si="18"/>
        <v>0</v>
      </c>
      <c r="Y35" s="69">
        <f t="shared" si="19"/>
        <v>0</v>
      </c>
      <c r="Z35" s="69">
        <f t="shared" si="20"/>
        <v>0</v>
      </c>
      <c r="AA35" s="69">
        <f t="shared" si="21"/>
        <v>0</v>
      </c>
      <c r="AB35" s="69">
        <f t="shared" si="22"/>
        <v>0</v>
      </c>
      <c r="AC35" s="72">
        <f>'1. dönem e okul yapıştır'!D33</f>
        <v>0</v>
      </c>
      <c r="AD35" s="69">
        <f t="shared" si="23"/>
        <v>0</v>
      </c>
      <c r="AE35" s="69">
        <f t="shared" si="24"/>
        <v>0</v>
      </c>
      <c r="AF35" s="69">
        <f t="shared" si="25"/>
        <v>0</v>
      </c>
      <c r="AG35" s="69">
        <f t="shared" si="26"/>
        <v>0</v>
      </c>
      <c r="AH35" s="69">
        <f t="shared" si="27"/>
        <v>0</v>
      </c>
      <c r="AI35" s="69">
        <f t="shared" si="28"/>
        <v>0</v>
      </c>
      <c r="AJ35" s="69">
        <f t="shared" si="29"/>
        <v>0</v>
      </c>
      <c r="AK35" s="69">
        <f t="shared" si="30"/>
        <v>0</v>
      </c>
      <c r="AL35" s="72">
        <f>'1. dönem e okul yapıştır'!E33</f>
        <v>0</v>
      </c>
      <c r="AM35" s="88">
        <f>'1. dönem e okul yapıştır'!F33</f>
        <v>0</v>
      </c>
      <c r="AN35" s="73">
        <f>'1. dönem e okul yapıştır'!G33</f>
        <v>0</v>
      </c>
      <c r="AO35" s="89">
        <f>'1. dönem e okul yapıştır'!J33</f>
        <v>0</v>
      </c>
    </row>
    <row r="36" spans="1:42" ht="15.75" customHeight="1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6"/>
      <c r="AN36" s="76"/>
      <c r="AO36" s="75"/>
    </row>
    <row r="37" spans="1:42" ht="15.75" customHeight="1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  <c r="AN37" s="76"/>
      <c r="AO37" s="75"/>
    </row>
    <row r="38" spans="1:42" ht="15" customHeight="1">
      <c r="A38" s="74"/>
      <c r="B38" s="131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10"/>
      <c r="U38" s="77"/>
      <c r="V38" s="77"/>
      <c r="W38" s="77"/>
      <c r="X38" s="77"/>
      <c r="Y38" s="77"/>
      <c r="Z38" s="77"/>
      <c r="AA38" s="77"/>
      <c r="AB38" s="75"/>
      <c r="AC38" s="75"/>
      <c r="AD38" s="108" t="str">
        <f>'1. dönem e okul yapıştır'!D35</f>
        <v>Hasan YILDIZ</v>
      </c>
      <c r="AE38" s="109"/>
      <c r="AF38" s="109"/>
      <c r="AG38" s="109"/>
      <c r="AH38" s="109"/>
      <c r="AI38" s="109"/>
      <c r="AJ38" s="110"/>
      <c r="AK38" s="78"/>
      <c r="AL38" s="75"/>
      <c r="AM38" s="76"/>
      <c r="AN38" s="76"/>
      <c r="AO38" s="75"/>
    </row>
    <row r="39" spans="1:42" ht="15" customHeight="1">
      <c r="A39" s="74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5"/>
      <c r="AC39" s="75"/>
      <c r="AD39" s="111" t="str">
        <f>'1. dönem e okul yapıştır'!D36</f>
        <v>Teknoloji ve Tasarım Öğretmeni</v>
      </c>
      <c r="AE39" s="109"/>
      <c r="AF39" s="109"/>
      <c r="AG39" s="109"/>
      <c r="AH39" s="109"/>
      <c r="AI39" s="109"/>
      <c r="AJ39" s="110"/>
      <c r="AK39" s="79"/>
      <c r="AL39" s="75"/>
      <c r="AM39" s="76"/>
      <c r="AN39" s="76"/>
      <c r="AO39" s="75"/>
    </row>
    <row r="40" spans="1:42" ht="15.75" customHeight="1">
      <c r="A40" s="74"/>
      <c r="B40" s="75"/>
      <c r="C40" s="75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1"/>
      <c r="AN40" s="81"/>
      <c r="AO40" s="80"/>
    </row>
    <row r="41" spans="1:42" ht="15.75" customHeight="1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</row>
    <row r="42" spans="1:42" ht="15.75" customHeight="1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</row>
    <row r="43" spans="1:42" ht="15.75" customHeight="1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</row>
    <row r="44" spans="1:42" ht="15.75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</row>
    <row r="45" spans="1:42" ht="15.75" customHeight="1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</row>
    <row r="46" spans="1:42" ht="15.75" customHeight="1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</row>
    <row r="47" spans="1:42" ht="15.75" customHeight="1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</row>
    <row r="48" spans="1:42" ht="15.75" customHeight="1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</row>
    <row r="49" spans="1:42" ht="15.75" customHeight="1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</row>
    <row r="50" spans="1:42" ht="15.75" customHeight="1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</row>
    <row r="51" spans="1:42" ht="15.75" customHeight="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</row>
    <row r="52" spans="1:42" ht="15.75" customHeight="1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</row>
    <row r="53" spans="1:42" ht="15.75" customHeight="1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</row>
    <row r="54" spans="1:42" ht="15.75" customHeight="1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</row>
    <row r="55" spans="1:42" ht="15.75" customHeight="1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</row>
    <row r="56" spans="1:42" ht="15.75" customHeight="1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</row>
    <row r="57" spans="1:42" ht="15.75" customHeight="1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</row>
    <row r="58" spans="1:42" ht="15.75" customHeight="1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</row>
    <row r="59" spans="1:42" ht="15.75" customHeight="1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</row>
    <row r="60" spans="1:42" ht="15.75" customHeight="1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</row>
    <row r="61" spans="1:42" ht="15.75" customHeight="1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</row>
    <row r="62" spans="1:42" ht="15.75" customHeight="1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</row>
    <row r="63" spans="1:42" ht="15.75" customHeight="1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</row>
    <row r="64" spans="1:42" ht="15.75" customHeight="1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</row>
    <row r="65" spans="1:42" ht="15.75" customHeight="1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</row>
    <row r="66" spans="1:42" ht="15.75" customHeight="1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</row>
    <row r="67" spans="1:42" ht="15.75" customHeight="1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</row>
    <row r="68" spans="1:42" ht="15.75" customHeight="1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</row>
    <row r="69" spans="1:42" ht="15.75" customHeight="1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</row>
    <row r="70" spans="1:42" ht="15.75" customHeight="1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</row>
    <row r="71" spans="1:42" ht="15.75" customHeight="1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</row>
    <row r="72" spans="1:42" ht="15.75" customHeight="1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</row>
    <row r="73" spans="1:42" ht="15.75" customHeight="1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</row>
    <row r="74" spans="1:42" ht="15.75" customHeight="1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</row>
    <row r="75" spans="1:42" ht="15.75" customHeight="1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</row>
    <row r="76" spans="1:42" ht="15.75" customHeight="1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</row>
    <row r="77" spans="1:42" ht="15.75" customHeight="1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</row>
    <row r="78" spans="1:42" ht="15.75" customHeight="1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</row>
    <row r="79" spans="1:42" ht="15.75" customHeight="1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</row>
    <row r="80" spans="1:42" ht="15.75" customHeight="1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</row>
    <row r="81" spans="1:42" ht="15.75" customHeight="1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</row>
    <row r="82" spans="1:42" ht="15.75" customHeight="1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</row>
    <row r="83" spans="1:42" ht="15.75" customHeight="1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</row>
    <row r="84" spans="1:42" ht="15.75" customHeight="1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</row>
    <row r="85" spans="1:42" ht="15.75" customHeight="1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</row>
    <row r="86" spans="1:42" ht="15.75" customHeight="1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</row>
    <row r="87" spans="1:42" ht="15.75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</row>
    <row r="88" spans="1:42" ht="15.75" customHeight="1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</row>
    <row r="89" spans="1:42" ht="15.75" customHeight="1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</row>
    <row r="90" spans="1:42" ht="15.75" customHeight="1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</row>
    <row r="91" spans="1:42" ht="15.75" customHeight="1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</row>
    <row r="92" spans="1:42" ht="15.75" customHeight="1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</row>
    <row r="93" spans="1:42" ht="15.75" customHeight="1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</row>
    <row r="94" spans="1:42" ht="15.75" customHeight="1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</row>
    <row r="95" spans="1:42" ht="15.75" customHeight="1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</row>
    <row r="96" spans="1:42" ht="15.75" customHeight="1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</row>
    <row r="97" spans="1:42" ht="15.75" customHeight="1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</row>
    <row r="98" spans="1:42" ht="15.75" customHeight="1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</row>
    <row r="99" spans="1:42" ht="15.75" customHeight="1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</row>
    <row r="100" spans="1:42" ht="15.75" customHeight="1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</row>
    <row r="101" spans="1:42" ht="15.75" customHeight="1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</row>
    <row r="102" spans="1:42" ht="15.75" customHeight="1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</row>
    <row r="103" spans="1:42" ht="15.75" customHeight="1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</row>
    <row r="104" spans="1:42" ht="15.75" customHeight="1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</row>
    <row r="105" spans="1:42" ht="15.75" customHeight="1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2"/>
    </row>
    <row r="106" spans="1:42" ht="15.75" customHeight="1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82"/>
      <c r="AO106" s="82"/>
      <c r="AP106" s="82"/>
    </row>
    <row r="107" spans="1:42" ht="15.75" customHeight="1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2"/>
    </row>
    <row r="108" spans="1:42" ht="15.75" customHeight="1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</row>
    <row r="109" spans="1:42" ht="15.75" customHeight="1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</row>
    <row r="110" spans="1:42" ht="15.75" customHeight="1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</row>
    <row r="111" spans="1:42" ht="15.75" customHeight="1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</row>
    <row r="112" spans="1:42" ht="15.75" customHeight="1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</row>
    <row r="113" spans="1:42" ht="15.75" customHeight="1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</row>
    <row r="114" spans="1:42" ht="15.75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</row>
    <row r="115" spans="1:42" ht="15.75" customHeight="1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</row>
    <row r="116" spans="1:42" ht="15.75" customHeight="1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</row>
    <row r="117" spans="1:42" ht="15.75" customHeight="1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</row>
    <row r="118" spans="1:42" ht="15.75" customHeight="1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</row>
    <row r="119" spans="1:42" ht="15.75" customHeight="1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</row>
    <row r="120" spans="1:42" ht="15.75" customHeight="1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</row>
    <row r="121" spans="1:42" ht="15.75" customHeight="1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</row>
    <row r="122" spans="1:42" ht="15.75" customHeight="1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</row>
    <row r="123" spans="1:42" ht="15.75" customHeight="1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</row>
    <row r="124" spans="1:42" ht="15.75" customHeight="1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</row>
    <row r="125" spans="1:42" ht="15.75" customHeight="1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</row>
    <row r="126" spans="1:42" ht="15.75" customHeight="1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</row>
    <row r="127" spans="1:42" ht="15.75" customHeight="1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82"/>
      <c r="AP127" s="82"/>
    </row>
    <row r="128" spans="1:42" ht="15.75" customHeight="1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</row>
    <row r="129" spans="1:42" ht="15.75" customHeight="1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2"/>
      <c r="AO129" s="82"/>
      <c r="AP129" s="82"/>
    </row>
    <row r="130" spans="1:42" ht="15.75" customHeight="1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</row>
    <row r="131" spans="1:42" ht="15.75" customHeight="1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</row>
    <row r="132" spans="1:42" ht="15.75" customHeight="1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</row>
    <row r="133" spans="1:42" ht="15.75" customHeight="1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</row>
    <row r="134" spans="1:42" ht="15.75" customHeight="1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2"/>
      <c r="AP134" s="82"/>
    </row>
    <row r="135" spans="1:42" ht="15.75" customHeight="1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</row>
    <row r="136" spans="1:42" ht="15.75" customHeight="1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</row>
    <row r="137" spans="1:42" ht="15.75" customHeight="1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</row>
    <row r="138" spans="1:42" ht="15.75" customHeight="1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</row>
    <row r="139" spans="1:42" ht="15.75" customHeight="1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</row>
    <row r="140" spans="1:42" ht="15.75" customHeight="1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</row>
    <row r="141" spans="1:42" ht="15.75" customHeight="1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</row>
    <row r="142" spans="1:42" ht="15.75" customHeight="1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</row>
    <row r="143" spans="1:42" ht="15.75" customHeight="1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</row>
    <row r="144" spans="1:42" ht="15.75" customHeight="1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</row>
    <row r="145" spans="1:42" ht="15.75" customHeight="1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</row>
    <row r="146" spans="1:42" ht="15.75" customHeight="1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</row>
    <row r="147" spans="1:42" ht="15.75" customHeight="1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</row>
    <row r="148" spans="1:42" ht="15.75" customHeight="1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</row>
    <row r="149" spans="1:42" ht="15.75" customHeight="1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</row>
    <row r="150" spans="1:42" ht="15.75" customHeight="1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</row>
    <row r="151" spans="1:42" ht="15.75" customHeight="1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</row>
    <row r="152" spans="1:42" ht="15.75" customHeight="1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</row>
    <row r="153" spans="1:42" ht="15.75" customHeight="1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</row>
    <row r="154" spans="1:42" ht="15.75" customHeight="1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</row>
    <row r="155" spans="1:42" ht="15.75" customHeight="1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</row>
    <row r="156" spans="1:42" ht="15.75" customHeight="1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</row>
    <row r="157" spans="1:42" ht="15.75" customHeight="1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</row>
    <row r="158" spans="1:42" ht="15.75" customHeight="1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</row>
    <row r="159" spans="1:42" ht="15.75" customHeight="1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</row>
    <row r="160" spans="1:42" ht="15.75" customHeight="1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</row>
    <row r="161" spans="1:42" ht="15.75" customHeight="1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</row>
    <row r="162" spans="1:42" ht="15.75" customHeight="1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</row>
    <row r="163" spans="1:42" ht="15.75" customHeight="1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</row>
    <row r="164" spans="1:42" ht="15.75" customHeight="1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</row>
    <row r="165" spans="1:42" ht="15.75" customHeight="1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</row>
    <row r="166" spans="1:42" ht="15.75" customHeight="1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</row>
    <row r="167" spans="1:42" ht="15.75" customHeight="1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82"/>
      <c r="AO167" s="82"/>
      <c r="AP167" s="82"/>
    </row>
    <row r="168" spans="1:42" ht="15.75" customHeight="1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</row>
    <row r="169" spans="1:42" ht="15.75" customHeight="1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</row>
    <row r="170" spans="1:42" ht="15.75" customHeight="1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</row>
    <row r="171" spans="1:42" ht="15.75" customHeight="1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</row>
    <row r="172" spans="1:42" ht="15.75" customHeight="1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</row>
    <row r="173" spans="1:42" ht="15.75" customHeight="1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</row>
    <row r="174" spans="1:42" ht="15.75" customHeight="1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</row>
    <row r="175" spans="1:42" ht="15.75" customHeight="1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</row>
    <row r="176" spans="1:42" ht="15.75" customHeight="1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</row>
    <row r="177" spans="1:42" ht="15.75" customHeight="1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</row>
    <row r="178" spans="1:42" ht="15.75" customHeight="1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</row>
    <row r="179" spans="1:42" ht="15.75" customHeight="1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</row>
    <row r="180" spans="1:42" ht="15.75" customHeight="1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</row>
    <row r="181" spans="1:42" ht="15.75" customHeight="1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</row>
    <row r="182" spans="1:42" ht="15.75" customHeight="1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</row>
    <row r="183" spans="1:42" ht="15.75" customHeight="1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</row>
    <row r="184" spans="1:42" ht="15.75" customHeight="1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</row>
    <row r="185" spans="1:42" ht="15.75" customHeight="1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</row>
    <row r="186" spans="1:42" ht="15.75" customHeight="1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</row>
    <row r="187" spans="1:42" ht="15.75" customHeight="1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</row>
    <row r="188" spans="1:42" ht="15.75" customHeight="1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</row>
    <row r="189" spans="1:42" ht="15.75" customHeight="1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</row>
    <row r="190" spans="1:42" ht="15.75" customHeight="1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</row>
    <row r="191" spans="1:42" ht="15.75" customHeight="1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</row>
    <row r="192" spans="1:42" ht="15.75" customHeight="1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</row>
    <row r="193" spans="1:42" ht="15.75" customHeight="1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</row>
    <row r="194" spans="1:42" ht="15.75" customHeight="1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</row>
    <row r="195" spans="1:42" ht="15.75" customHeight="1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</row>
    <row r="196" spans="1:42" ht="15.75" customHeight="1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</row>
    <row r="197" spans="1:42" ht="15.75" customHeight="1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</row>
    <row r="198" spans="1:42" ht="15.75" customHeight="1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</row>
    <row r="199" spans="1:42" ht="15.75" customHeight="1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</row>
    <row r="200" spans="1:42" ht="15.75" customHeight="1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</row>
    <row r="201" spans="1:42" ht="15.75" customHeight="1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</row>
    <row r="202" spans="1:42" ht="15.75" customHeight="1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</row>
    <row r="203" spans="1:42" ht="15.75" customHeight="1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</row>
    <row r="204" spans="1:42" ht="15.75" customHeight="1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</row>
    <row r="205" spans="1:42" ht="15.75" customHeight="1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</row>
    <row r="206" spans="1:42" ht="15.75" customHeight="1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</row>
    <row r="207" spans="1:42" ht="15.75" customHeight="1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</row>
    <row r="208" spans="1:42" ht="15.75" customHeight="1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</row>
    <row r="209" spans="1:42" ht="15.75" customHeight="1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</row>
    <row r="210" spans="1:42" ht="15.75" customHeight="1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</row>
    <row r="211" spans="1:42" ht="15.75" customHeight="1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</row>
    <row r="212" spans="1:42" ht="15.75" customHeight="1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</row>
    <row r="213" spans="1:42" ht="15.75" customHeight="1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</row>
    <row r="214" spans="1:42" ht="15.75" customHeight="1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</row>
    <row r="215" spans="1:42" ht="15.75" customHeight="1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</row>
    <row r="216" spans="1:42" ht="15.75" customHeight="1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</row>
    <row r="217" spans="1:42" ht="15.75" customHeight="1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</row>
    <row r="218" spans="1:42" ht="15.75" customHeight="1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</row>
    <row r="219" spans="1:42" ht="15.75" customHeight="1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  <c r="AM219" s="82"/>
      <c r="AN219" s="82"/>
      <c r="AO219" s="82"/>
      <c r="AP219" s="82"/>
    </row>
    <row r="220" spans="1:42" ht="15.75" customHeight="1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</row>
    <row r="221" spans="1:42" ht="15.75" customHeight="1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</row>
    <row r="222" spans="1:42" ht="15.75" customHeight="1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  <c r="AM222" s="82"/>
      <c r="AN222" s="82"/>
      <c r="AO222" s="82"/>
      <c r="AP222" s="82"/>
    </row>
    <row r="223" spans="1:42" ht="15.75" customHeight="1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82"/>
      <c r="AH223" s="82"/>
      <c r="AI223" s="82"/>
      <c r="AJ223" s="82"/>
      <c r="AK223" s="82"/>
      <c r="AL223" s="82"/>
      <c r="AM223" s="82"/>
      <c r="AN223" s="82"/>
      <c r="AO223" s="82"/>
      <c r="AP223" s="82"/>
    </row>
    <row r="224" spans="1:42" ht="15.75" customHeight="1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2"/>
      <c r="AP224" s="82"/>
    </row>
    <row r="225" spans="1:42" ht="15.75" customHeight="1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  <c r="AK225" s="82"/>
      <c r="AL225" s="82"/>
      <c r="AM225" s="82"/>
      <c r="AN225" s="82"/>
      <c r="AO225" s="82"/>
      <c r="AP225" s="82"/>
    </row>
    <row r="226" spans="1:42" ht="15.75" customHeight="1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  <c r="AM226" s="82"/>
      <c r="AN226" s="82"/>
      <c r="AO226" s="82"/>
      <c r="AP226" s="82"/>
    </row>
    <row r="227" spans="1:42" ht="15.75" customHeight="1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2"/>
      <c r="AP227" s="82"/>
    </row>
    <row r="228" spans="1:42" ht="15.75" customHeight="1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  <c r="AM228" s="82"/>
      <c r="AN228" s="82"/>
      <c r="AO228" s="82"/>
      <c r="AP228" s="82"/>
    </row>
    <row r="229" spans="1:42" ht="15.75" customHeight="1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  <c r="AD229" s="82"/>
      <c r="AE229" s="82"/>
      <c r="AF229" s="82"/>
      <c r="AG229" s="82"/>
      <c r="AH229" s="82"/>
      <c r="AI229" s="82"/>
      <c r="AJ229" s="82"/>
      <c r="AK229" s="82"/>
      <c r="AL229" s="82"/>
      <c r="AM229" s="82"/>
      <c r="AN229" s="82"/>
      <c r="AO229" s="82"/>
      <c r="AP229" s="82"/>
    </row>
    <row r="230" spans="1:42" ht="15.75" customHeight="1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  <c r="AD230" s="82"/>
      <c r="AE230" s="82"/>
      <c r="AF230" s="82"/>
      <c r="AG230" s="82"/>
      <c r="AH230" s="82"/>
      <c r="AI230" s="82"/>
      <c r="AJ230" s="82"/>
      <c r="AK230" s="82"/>
      <c r="AL230" s="82"/>
      <c r="AM230" s="82"/>
      <c r="AN230" s="82"/>
      <c r="AO230" s="82"/>
      <c r="AP230" s="82"/>
    </row>
    <row r="231" spans="1:42" ht="15.75" customHeight="1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  <c r="AM231" s="82"/>
      <c r="AN231" s="82"/>
      <c r="AO231" s="82"/>
      <c r="AP231" s="82"/>
    </row>
    <row r="232" spans="1:42" ht="15.75" customHeight="1">
      <c r="A232" s="82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  <c r="AD232" s="82"/>
      <c r="AE232" s="82"/>
      <c r="AF232" s="82"/>
      <c r="AG232" s="82"/>
      <c r="AH232" s="82"/>
      <c r="AI232" s="82"/>
      <c r="AJ232" s="82"/>
      <c r="AK232" s="82"/>
      <c r="AL232" s="82"/>
      <c r="AM232" s="82"/>
      <c r="AN232" s="82"/>
      <c r="AO232" s="82"/>
      <c r="AP232" s="82"/>
    </row>
    <row r="233" spans="1:42" ht="15.75" customHeight="1">
      <c r="A233" s="82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  <c r="AM233" s="82"/>
      <c r="AN233" s="82"/>
      <c r="AO233" s="82"/>
      <c r="AP233" s="82"/>
    </row>
    <row r="234" spans="1:42" ht="15.75" customHeight="1">
      <c r="A234" s="82"/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82"/>
      <c r="AO234" s="82"/>
      <c r="AP234" s="82"/>
    </row>
    <row r="235" spans="1:42" ht="15.75" customHeight="1">
      <c r="A235" s="82"/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  <c r="AD235" s="82"/>
      <c r="AE235" s="82"/>
      <c r="AF235" s="82"/>
      <c r="AG235" s="82"/>
      <c r="AH235" s="82"/>
      <c r="AI235" s="82"/>
      <c r="AJ235" s="82"/>
      <c r="AK235" s="82"/>
      <c r="AL235" s="82"/>
      <c r="AM235" s="82"/>
      <c r="AN235" s="82"/>
      <c r="AO235" s="82"/>
      <c r="AP235" s="82"/>
    </row>
    <row r="236" spans="1:42" ht="15.75" customHeight="1">
      <c r="A236" s="82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</row>
    <row r="237" spans="1:42" ht="15.75" customHeight="1">
      <c r="A237" s="82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</row>
    <row r="238" spans="1:42" ht="15.75" customHeight="1">
      <c r="A238" s="82"/>
      <c r="B238" s="82"/>
      <c r="C238" s="82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</row>
    <row r="239" spans="1:42" ht="15.75" customHeight="1">
      <c r="A239" s="82"/>
      <c r="B239" s="82"/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  <c r="AM239" s="82"/>
      <c r="AN239" s="82"/>
      <c r="AO239" s="82"/>
      <c r="AP239" s="82"/>
    </row>
    <row r="240" spans="1:42" ht="15.75" customHeight="1">
      <c r="A240" s="82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</row>
    <row r="241" spans="1:42" ht="15.75" customHeight="1">
      <c r="A241" s="82"/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  <c r="AM241" s="82"/>
      <c r="AN241" s="82"/>
      <c r="AO241" s="82"/>
      <c r="AP241" s="82"/>
    </row>
    <row r="242" spans="1:42" ht="15.75" customHeight="1">
      <c r="A242" s="82"/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  <c r="AK242" s="82"/>
      <c r="AL242" s="82"/>
      <c r="AM242" s="82"/>
      <c r="AN242" s="82"/>
      <c r="AO242" s="82"/>
      <c r="AP242" s="82"/>
    </row>
    <row r="243" spans="1:42" ht="15.75" customHeight="1">
      <c r="A243" s="82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  <c r="AK243" s="82"/>
      <c r="AL243" s="82"/>
      <c r="AM243" s="82"/>
      <c r="AN243" s="82"/>
      <c r="AO243" s="82"/>
      <c r="AP243" s="82"/>
    </row>
    <row r="244" spans="1:42" ht="15.75" customHeight="1">
      <c r="A244" s="82"/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  <c r="AK244" s="82"/>
      <c r="AL244" s="82"/>
      <c r="AM244" s="82"/>
      <c r="AN244" s="82"/>
      <c r="AO244" s="82"/>
      <c r="AP244" s="82"/>
    </row>
    <row r="245" spans="1:42" ht="15.75" customHeight="1">
      <c r="A245" s="82"/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82"/>
      <c r="AN245" s="82"/>
      <c r="AO245" s="82"/>
      <c r="AP245" s="82"/>
    </row>
    <row r="246" spans="1:42" ht="15.75" customHeight="1">
      <c r="A246" s="82"/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82"/>
      <c r="AN246" s="82"/>
      <c r="AO246" s="82"/>
      <c r="AP246" s="82"/>
    </row>
    <row r="247" spans="1:42" ht="15.75" customHeight="1">
      <c r="A247" s="82"/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  <c r="AE247" s="82"/>
      <c r="AF247" s="82"/>
      <c r="AG247" s="82"/>
      <c r="AH247" s="82"/>
      <c r="AI247" s="82"/>
      <c r="AJ247" s="82"/>
      <c r="AK247" s="82"/>
      <c r="AL247" s="82"/>
      <c r="AM247" s="82"/>
      <c r="AN247" s="82"/>
      <c r="AO247" s="82"/>
      <c r="AP247" s="82"/>
    </row>
    <row r="248" spans="1:42" ht="15.75" customHeight="1">
      <c r="A248" s="82"/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  <c r="AM248" s="82"/>
      <c r="AN248" s="82"/>
      <c r="AO248" s="82"/>
      <c r="AP248" s="82"/>
    </row>
    <row r="249" spans="1:42" ht="15.75" customHeight="1">
      <c r="A249" s="82"/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  <c r="AM249" s="82"/>
      <c r="AN249" s="82"/>
      <c r="AO249" s="82"/>
      <c r="AP249" s="82"/>
    </row>
    <row r="250" spans="1:42" ht="15.75" customHeight="1">
      <c r="A250" s="82"/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  <c r="AK250" s="82"/>
      <c r="AL250" s="82"/>
      <c r="AM250" s="82"/>
      <c r="AN250" s="82"/>
      <c r="AO250" s="82"/>
      <c r="AP250" s="82"/>
    </row>
    <row r="251" spans="1:42" ht="15.75" customHeight="1">
      <c r="A251" s="82"/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  <c r="AK251" s="82"/>
      <c r="AL251" s="82"/>
      <c r="AM251" s="82"/>
      <c r="AN251" s="82"/>
      <c r="AO251" s="82"/>
      <c r="AP251" s="82"/>
    </row>
    <row r="252" spans="1:42" ht="15.75" customHeight="1">
      <c r="A252" s="82"/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  <c r="AK252" s="82"/>
      <c r="AL252" s="82"/>
      <c r="AM252" s="82"/>
      <c r="AN252" s="82"/>
      <c r="AO252" s="82"/>
      <c r="AP252" s="82"/>
    </row>
    <row r="253" spans="1:42" ht="15.75" customHeight="1">
      <c r="A253" s="82"/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  <c r="AD253" s="82"/>
      <c r="AE253" s="82"/>
      <c r="AF253" s="82"/>
      <c r="AG253" s="82"/>
      <c r="AH253" s="82"/>
      <c r="AI253" s="82"/>
      <c r="AJ253" s="82"/>
      <c r="AK253" s="82"/>
      <c r="AL253" s="82"/>
      <c r="AM253" s="82"/>
      <c r="AN253" s="82"/>
      <c r="AO253" s="82"/>
      <c r="AP253" s="82"/>
    </row>
    <row r="254" spans="1:42" ht="15.75" customHeight="1">
      <c r="A254" s="82"/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  <c r="AK254" s="82"/>
      <c r="AL254" s="82"/>
      <c r="AM254" s="82"/>
      <c r="AN254" s="82"/>
      <c r="AO254" s="82"/>
      <c r="AP254" s="82"/>
    </row>
    <row r="255" spans="1:42" ht="15.75" customHeight="1">
      <c r="A255" s="82"/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  <c r="AM255" s="82"/>
      <c r="AN255" s="82"/>
      <c r="AO255" s="82"/>
      <c r="AP255" s="82"/>
    </row>
    <row r="256" spans="1:42" ht="15.75" customHeight="1">
      <c r="A256" s="82"/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</row>
    <row r="257" spans="1:42" ht="15.75" customHeight="1">
      <c r="A257" s="82"/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</row>
    <row r="258" spans="1:42" ht="15.75" customHeight="1">
      <c r="A258" s="82"/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</row>
    <row r="259" spans="1:42" ht="15.75" customHeight="1">
      <c r="A259" s="82"/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</row>
    <row r="260" spans="1:42" ht="15.75" customHeight="1">
      <c r="A260" s="82"/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  <c r="AK260" s="82"/>
      <c r="AL260" s="82"/>
      <c r="AM260" s="82"/>
      <c r="AN260" s="82"/>
      <c r="AO260" s="82"/>
      <c r="AP260" s="82"/>
    </row>
    <row r="261" spans="1:42" ht="15.75" customHeight="1">
      <c r="A261" s="82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  <c r="AD261" s="82"/>
      <c r="AE261" s="82"/>
      <c r="AF261" s="82"/>
      <c r="AG261" s="82"/>
      <c r="AH261" s="82"/>
      <c r="AI261" s="82"/>
      <c r="AJ261" s="82"/>
      <c r="AK261" s="82"/>
      <c r="AL261" s="82"/>
      <c r="AM261" s="82"/>
      <c r="AN261" s="82"/>
      <c r="AO261" s="82"/>
      <c r="AP261" s="82"/>
    </row>
    <row r="262" spans="1:42" ht="15.75" customHeight="1">
      <c r="A262" s="82"/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  <c r="AM262" s="82"/>
      <c r="AN262" s="82"/>
      <c r="AO262" s="82"/>
      <c r="AP262" s="82"/>
    </row>
    <row r="263" spans="1:42" ht="15.75" customHeight="1">
      <c r="A263" s="82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82"/>
      <c r="AN263" s="82"/>
      <c r="AO263" s="82"/>
      <c r="AP263" s="82"/>
    </row>
    <row r="264" spans="1:42" ht="15.75" customHeight="1">
      <c r="A264" s="82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  <c r="AK264" s="82"/>
      <c r="AL264" s="82"/>
      <c r="AM264" s="82"/>
      <c r="AN264" s="82"/>
      <c r="AO264" s="82"/>
      <c r="AP264" s="82"/>
    </row>
    <row r="265" spans="1:42" ht="15.75" customHeight="1">
      <c r="A265" s="82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2"/>
      <c r="AI265" s="82"/>
      <c r="AJ265" s="82"/>
      <c r="AK265" s="82"/>
      <c r="AL265" s="82"/>
      <c r="AM265" s="82"/>
      <c r="AN265" s="82"/>
      <c r="AO265" s="82"/>
      <c r="AP265" s="82"/>
    </row>
    <row r="266" spans="1:42" ht="15.75" customHeight="1">
      <c r="A266" s="82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2"/>
      <c r="AI266" s="82"/>
      <c r="AJ266" s="82"/>
      <c r="AK266" s="82"/>
      <c r="AL266" s="82"/>
      <c r="AM266" s="82"/>
      <c r="AN266" s="82"/>
      <c r="AO266" s="82"/>
      <c r="AP266" s="82"/>
    </row>
    <row r="267" spans="1:42" ht="15.75" customHeight="1">
      <c r="A267" s="82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  <c r="AK267" s="82"/>
      <c r="AL267" s="82"/>
      <c r="AM267" s="82"/>
      <c r="AN267" s="82"/>
      <c r="AO267" s="82"/>
      <c r="AP267" s="82"/>
    </row>
    <row r="268" spans="1:42" ht="15.75" customHeight="1">
      <c r="A268" s="82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2"/>
      <c r="AI268" s="82"/>
      <c r="AJ268" s="82"/>
      <c r="AK268" s="82"/>
      <c r="AL268" s="82"/>
      <c r="AM268" s="82"/>
      <c r="AN268" s="82"/>
      <c r="AO268" s="82"/>
      <c r="AP268" s="82"/>
    </row>
    <row r="269" spans="1:42" ht="15.75" customHeight="1">
      <c r="A269" s="82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  <c r="AK269" s="82"/>
      <c r="AL269" s="82"/>
      <c r="AM269" s="82"/>
      <c r="AN269" s="82"/>
      <c r="AO269" s="82"/>
      <c r="AP269" s="82"/>
    </row>
    <row r="270" spans="1:42" ht="15.75" customHeight="1">
      <c r="A270" s="82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</row>
    <row r="271" spans="1:42" ht="15.75" customHeight="1">
      <c r="A271" s="82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2"/>
      <c r="AI271" s="82"/>
      <c r="AJ271" s="82"/>
      <c r="AK271" s="82"/>
      <c r="AL271" s="82"/>
      <c r="AM271" s="82"/>
      <c r="AN271" s="82"/>
      <c r="AO271" s="82"/>
      <c r="AP271" s="82"/>
    </row>
    <row r="272" spans="1:42" ht="15.75" customHeight="1">
      <c r="A272" s="82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82"/>
      <c r="AN272" s="82"/>
      <c r="AO272" s="82"/>
      <c r="AP272" s="82"/>
    </row>
    <row r="273" spans="1:42" ht="15.75" customHeight="1">
      <c r="A273" s="82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82"/>
      <c r="AN273" s="82"/>
      <c r="AO273" s="82"/>
      <c r="AP273" s="82"/>
    </row>
    <row r="274" spans="1:42" ht="15.75" customHeight="1">
      <c r="A274" s="82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82"/>
      <c r="AN274" s="82"/>
      <c r="AO274" s="82"/>
      <c r="AP274" s="82"/>
    </row>
    <row r="275" spans="1:42" ht="15.75" customHeight="1">
      <c r="A275" s="82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2"/>
      <c r="AP275" s="82"/>
    </row>
    <row r="276" spans="1:42" ht="15.75" customHeight="1">
      <c r="A276" s="82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  <c r="AK276" s="82"/>
      <c r="AL276" s="82"/>
      <c r="AM276" s="82"/>
      <c r="AN276" s="82"/>
      <c r="AO276" s="82"/>
      <c r="AP276" s="82"/>
    </row>
    <row r="277" spans="1:42" ht="15.75" customHeight="1">
      <c r="A277" s="82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  <c r="AK277" s="82"/>
      <c r="AL277" s="82"/>
      <c r="AM277" s="82"/>
      <c r="AN277" s="82"/>
      <c r="AO277" s="82"/>
      <c r="AP277" s="82"/>
    </row>
    <row r="278" spans="1:42" ht="15.75" customHeight="1">
      <c r="A278" s="82"/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  <c r="AK278" s="82"/>
      <c r="AL278" s="82"/>
      <c r="AM278" s="82"/>
      <c r="AN278" s="82"/>
      <c r="AO278" s="82"/>
      <c r="AP278" s="82"/>
    </row>
    <row r="279" spans="1:42" ht="15.75" customHeight="1">
      <c r="A279" s="82"/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</row>
    <row r="280" spans="1:42" ht="15.75" customHeight="1">
      <c r="A280" s="82"/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  <c r="AK280" s="82"/>
      <c r="AL280" s="82"/>
      <c r="AM280" s="82"/>
      <c r="AN280" s="82"/>
      <c r="AO280" s="82"/>
      <c r="AP280" s="82"/>
    </row>
    <row r="281" spans="1:42" ht="15.75" customHeight="1">
      <c r="A281" s="82"/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</row>
    <row r="282" spans="1:42" ht="15.75" customHeight="1">
      <c r="A282" s="82"/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</row>
    <row r="283" spans="1:42" ht="15.75" customHeight="1">
      <c r="A283" s="82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  <c r="AK283" s="82"/>
      <c r="AL283" s="82"/>
      <c r="AM283" s="82"/>
      <c r="AN283" s="82"/>
      <c r="AO283" s="82"/>
      <c r="AP283" s="82"/>
    </row>
    <row r="284" spans="1:42" ht="15.75" customHeight="1">
      <c r="A284" s="82"/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  <c r="AM284" s="82"/>
      <c r="AN284" s="82"/>
      <c r="AO284" s="82"/>
      <c r="AP284" s="82"/>
    </row>
    <row r="285" spans="1:42" ht="15.75" customHeight="1">
      <c r="A285" s="82"/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  <c r="AK285" s="82"/>
      <c r="AL285" s="82"/>
      <c r="AM285" s="82"/>
      <c r="AN285" s="82"/>
      <c r="AO285" s="82"/>
      <c r="AP285" s="82"/>
    </row>
    <row r="286" spans="1:42" ht="15.75" customHeight="1">
      <c r="A286" s="82"/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  <c r="AE286" s="82"/>
      <c r="AF286" s="82"/>
      <c r="AG286" s="82"/>
      <c r="AH286" s="82"/>
      <c r="AI286" s="82"/>
      <c r="AJ286" s="82"/>
      <c r="AK286" s="82"/>
      <c r="AL286" s="82"/>
      <c r="AM286" s="82"/>
      <c r="AN286" s="82"/>
      <c r="AO286" s="82"/>
      <c r="AP286" s="82"/>
    </row>
    <row r="287" spans="1:42" ht="15.75" customHeight="1">
      <c r="A287" s="82"/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  <c r="AK287" s="82"/>
      <c r="AL287" s="82"/>
      <c r="AM287" s="82"/>
      <c r="AN287" s="82"/>
      <c r="AO287" s="82"/>
      <c r="AP287" s="82"/>
    </row>
    <row r="288" spans="1:42" ht="15.75" customHeight="1">
      <c r="A288" s="82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2"/>
      <c r="AP288" s="82"/>
    </row>
    <row r="289" spans="1:42" ht="15.75" customHeight="1">
      <c r="A289" s="82"/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82"/>
      <c r="AP289" s="82"/>
    </row>
    <row r="290" spans="1:42" ht="15.75" customHeight="1">
      <c r="A290" s="82"/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  <c r="AM290" s="82"/>
      <c r="AN290" s="82"/>
      <c r="AO290" s="82"/>
      <c r="AP290" s="82"/>
    </row>
    <row r="291" spans="1:42" ht="15.75" customHeight="1">
      <c r="A291" s="82"/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2"/>
      <c r="AP291" s="82"/>
    </row>
    <row r="292" spans="1:42" ht="15.75" customHeight="1">
      <c r="A292" s="82"/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  <c r="AM292" s="82"/>
      <c r="AN292" s="82"/>
      <c r="AO292" s="82"/>
      <c r="AP292" s="82"/>
    </row>
    <row r="293" spans="1:42" ht="15.75" customHeight="1">
      <c r="A293" s="82"/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  <c r="AM293" s="82"/>
      <c r="AN293" s="82"/>
      <c r="AO293" s="82"/>
      <c r="AP293" s="82"/>
    </row>
    <row r="294" spans="1:42" ht="15.75" customHeight="1">
      <c r="A294" s="82"/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  <c r="AM294" s="82"/>
      <c r="AN294" s="82"/>
      <c r="AO294" s="82"/>
      <c r="AP294" s="82"/>
    </row>
    <row r="295" spans="1:42" ht="15.75" customHeight="1">
      <c r="A295" s="82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  <c r="AK295" s="82"/>
      <c r="AL295" s="82"/>
      <c r="AM295" s="82"/>
      <c r="AN295" s="82"/>
      <c r="AO295" s="82"/>
      <c r="AP295" s="82"/>
    </row>
    <row r="296" spans="1:42" ht="15.75" customHeight="1">
      <c r="A296" s="82"/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  <c r="AK296" s="82"/>
      <c r="AL296" s="82"/>
      <c r="AM296" s="82"/>
      <c r="AN296" s="82"/>
      <c r="AO296" s="82"/>
      <c r="AP296" s="82"/>
    </row>
    <row r="297" spans="1:42" ht="15.75" customHeight="1">
      <c r="A297" s="82"/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  <c r="AM297" s="82"/>
      <c r="AN297" s="82"/>
      <c r="AO297" s="82"/>
      <c r="AP297" s="82"/>
    </row>
    <row r="298" spans="1:42" ht="15.75" customHeight="1">
      <c r="A298" s="82"/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</row>
    <row r="299" spans="1:42" ht="15.75" customHeight="1">
      <c r="A299" s="82"/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  <c r="AM299" s="82"/>
      <c r="AN299" s="82"/>
      <c r="AO299" s="82"/>
      <c r="AP299" s="82"/>
    </row>
    <row r="300" spans="1:42" ht="15.75" customHeight="1">
      <c r="A300" s="82"/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  <c r="AM300" s="82"/>
      <c r="AN300" s="82"/>
      <c r="AO300" s="82"/>
      <c r="AP300" s="82"/>
    </row>
    <row r="301" spans="1:42" ht="15.75" customHeight="1">
      <c r="A301" s="82"/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  <c r="AD301" s="82"/>
      <c r="AE301" s="82"/>
      <c r="AF301" s="82"/>
      <c r="AG301" s="82"/>
      <c r="AH301" s="82"/>
      <c r="AI301" s="82"/>
      <c r="AJ301" s="82"/>
      <c r="AK301" s="82"/>
      <c r="AL301" s="82"/>
      <c r="AM301" s="82"/>
      <c r="AN301" s="82"/>
      <c r="AO301" s="82"/>
      <c r="AP301" s="82"/>
    </row>
    <row r="302" spans="1:42" ht="15.75" customHeight="1">
      <c r="A302" s="82"/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</row>
    <row r="303" spans="1:42" ht="15.75" customHeight="1">
      <c r="A303" s="82"/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82"/>
      <c r="AI303" s="82"/>
      <c r="AJ303" s="82"/>
      <c r="AK303" s="82"/>
      <c r="AL303" s="82"/>
      <c r="AM303" s="82"/>
      <c r="AN303" s="82"/>
      <c r="AO303" s="82"/>
      <c r="AP303" s="82"/>
    </row>
    <row r="304" spans="1:42" ht="15.75" customHeight="1">
      <c r="A304" s="82"/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2"/>
      <c r="AP304" s="82"/>
    </row>
    <row r="305" spans="1:42" ht="15.75" customHeight="1">
      <c r="A305" s="82"/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  <c r="AM305" s="82"/>
      <c r="AN305" s="82"/>
      <c r="AO305" s="82"/>
      <c r="AP305" s="82"/>
    </row>
    <row r="306" spans="1:42" ht="15.75" customHeight="1">
      <c r="A306" s="82"/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  <c r="AD306" s="82"/>
      <c r="AE306" s="82"/>
      <c r="AF306" s="82"/>
      <c r="AG306" s="82"/>
      <c r="AH306" s="82"/>
      <c r="AI306" s="82"/>
      <c r="AJ306" s="82"/>
      <c r="AK306" s="82"/>
      <c r="AL306" s="82"/>
      <c r="AM306" s="82"/>
      <c r="AN306" s="82"/>
      <c r="AO306" s="82"/>
      <c r="AP306" s="82"/>
    </row>
    <row r="307" spans="1:42" ht="15.75" customHeight="1">
      <c r="A307" s="82"/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  <c r="AM307" s="82"/>
      <c r="AN307" s="82"/>
      <c r="AO307" s="82"/>
      <c r="AP307" s="82"/>
    </row>
    <row r="308" spans="1:42" ht="15.75" customHeight="1">
      <c r="A308" s="82"/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  <c r="AM308" s="82"/>
      <c r="AN308" s="82"/>
      <c r="AO308" s="82"/>
      <c r="AP308" s="82"/>
    </row>
    <row r="309" spans="1:42" ht="15.75" customHeight="1">
      <c r="A309" s="82"/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  <c r="AM309" s="82"/>
      <c r="AN309" s="82"/>
      <c r="AO309" s="82"/>
      <c r="AP309" s="82"/>
    </row>
    <row r="310" spans="1:42" ht="15.75" customHeight="1">
      <c r="A310" s="82"/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</row>
    <row r="311" spans="1:42" ht="15.75" customHeight="1">
      <c r="A311" s="82"/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  <c r="AM311" s="82"/>
      <c r="AN311" s="82"/>
      <c r="AO311" s="82"/>
      <c r="AP311" s="82"/>
    </row>
    <row r="312" spans="1:42" ht="15.75" customHeight="1">
      <c r="A312" s="82"/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  <c r="AE312" s="82"/>
      <c r="AF312" s="82"/>
      <c r="AG312" s="82"/>
      <c r="AH312" s="82"/>
      <c r="AI312" s="82"/>
      <c r="AJ312" s="82"/>
      <c r="AK312" s="82"/>
      <c r="AL312" s="82"/>
      <c r="AM312" s="82"/>
      <c r="AN312" s="82"/>
      <c r="AO312" s="82"/>
      <c r="AP312" s="82"/>
    </row>
    <row r="313" spans="1:42" ht="15.75" customHeight="1">
      <c r="A313" s="82"/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  <c r="AE313" s="82"/>
      <c r="AF313" s="82"/>
      <c r="AG313" s="82"/>
      <c r="AH313" s="82"/>
      <c r="AI313" s="82"/>
      <c r="AJ313" s="82"/>
      <c r="AK313" s="82"/>
      <c r="AL313" s="82"/>
      <c r="AM313" s="82"/>
      <c r="AN313" s="82"/>
      <c r="AO313" s="82"/>
      <c r="AP313" s="82"/>
    </row>
    <row r="314" spans="1:42" ht="15.75" customHeight="1">
      <c r="A314" s="82"/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  <c r="AE314" s="82"/>
      <c r="AF314" s="82"/>
      <c r="AG314" s="82"/>
      <c r="AH314" s="82"/>
      <c r="AI314" s="82"/>
      <c r="AJ314" s="82"/>
      <c r="AK314" s="82"/>
      <c r="AL314" s="82"/>
      <c r="AM314" s="82"/>
      <c r="AN314" s="82"/>
      <c r="AO314" s="82"/>
      <c r="AP314" s="82"/>
    </row>
    <row r="315" spans="1:42" ht="15.75" customHeight="1">
      <c r="A315" s="82"/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</row>
    <row r="316" spans="1:42" ht="15.75" customHeight="1">
      <c r="A316" s="82"/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  <c r="AM316" s="82"/>
      <c r="AN316" s="82"/>
      <c r="AO316" s="82"/>
      <c r="AP316" s="82"/>
    </row>
    <row r="317" spans="1:42" ht="15.75" customHeight="1">
      <c r="A317" s="82"/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</row>
    <row r="318" spans="1:42" ht="15.75" customHeight="1">
      <c r="A318" s="82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</row>
    <row r="319" spans="1:42" ht="15.75" customHeight="1">
      <c r="A319" s="82"/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</row>
    <row r="320" spans="1:42" ht="15.75" customHeight="1">
      <c r="A320" s="82"/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  <c r="AM320" s="82"/>
      <c r="AN320" s="82"/>
      <c r="AO320" s="82"/>
      <c r="AP320" s="82"/>
    </row>
    <row r="321" spans="1:42" ht="15.75" customHeight="1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82"/>
      <c r="AP321" s="82"/>
    </row>
    <row r="322" spans="1:42" ht="15.75" customHeight="1">
      <c r="A322" s="82"/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  <c r="AM322" s="82"/>
      <c r="AN322" s="82"/>
      <c r="AO322" s="82"/>
      <c r="AP322" s="82"/>
    </row>
    <row r="323" spans="1:42" ht="15.75" customHeight="1">
      <c r="A323" s="82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  <c r="AD323" s="82"/>
      <c r="AE323" s="82"/>
      <c r="AF323" s="82"/>
      <c r="AG323" s="82"/>
      <c r="AH323" s="82"/>
      <c r="AI323" s="82"/>
      <c r="AJ323" s="82"/>
      <c r="AK323" s="82"/>
      <c r="AL323" s="82"/>
      <c r="AM323" s="82"/>
      <c r="AN323" s="82"/>
      <c r="AO323" s="82"/>
      <c r="AP323" s="82"/>
    </row>
    <row r="324" spans="1:42" ht="15.75" customHeight="1">
      <c r="A324" s="82"/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  <c r="AD324" s="82"/>
      <c r="AE324" s="82"/>
      <c r="AF324" s="82"/>
      <c r="AG324" s="82"/>
      <c r="AH324" s="82"/>
      <c r="AI324" s="82"/>
      <c r="AJ324" s="82"/>
      <c r="AK324" s="82"/>
      <c r="AL324" s="82"/>
      <c r="AM324" s="82"/>
      <c r="AN324" s="82"/>
      <c r="AO324" s="82"/>
      <c r="AP324" s="82"/>
    </row>
    <row r="325" spans="1:42" ht="15.75" customHeight="1">
      <c r="A325" s="82"/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</row>
    <row r="326" spans="1:42" ht="15.75" customHeight="1">
      <c r="A326" s="82"/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  <c r="AD326" s="82"/>
      <c r="AE326" s="82"/>
      <c r="AF326" s="82"/>
      <c r="AG326" s="82"/>
      <c r="AH326" s="82"/>
      <c r="AI326" s="82"/>
      <c r="AJ326" s="82"/>
      <c r="AK326" s="82"/>
      <c r="AL326" s="82"/>
      <c r="AM326" s="82"/>
      <c r="AN326" s="82"/>
      <c r="AO326" s="82"/>
      <c r="AP326" s="82"/>
    </row>
    <row r="327" spans="1:42" ht="15.75" customHeight="1">
      <c r="A327" s="82"/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  <c r="AD327" s="82"/>
      <c r="AE327" s="82"/>
      <c r="AF327" s="82"/>
      <c r="AG327" s="82"/>
      <c r="AH327" s="82"/>
      <c r="AI327" s="82"/>
      <c r="AJ327" s="82"/>
      <c r="AK327" s="82"/>
      <c r="AL327" s="82"/>
      <c r="AM327" s="82"/>
      <c r="AN327" s="82"/>
      <c r="AO327" s="82"/>
      <c r="AP327" s="82"/>
    </row>
    <row r="328" spans="1:42" ht="15.75" customHeight="1">
      <c r="A328" s="82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  <c r="AD328" s="82"/>
      <c r="AE328" s="82"/>
      <c r="AF328" s="82"/>
      <c r="AG328" s="82"/>
      <c r="AH328" s="82"/>
      <c r="AI328" s="82"/>
      <c r="AJ328" s="82"/>
      <c r="AK328" s="82"/>
      <c r="AL328" s="82"/>
      <c r="AM328" s="82"/>
      <c r="AN328" s="82"/>
      <c r="AO328" s="82"/>
      <c r="AP328" s="82"/>
    </row>
    <row r="329" spans="1:42" ht="15.75" customHeight="1">
      <c r="A329" s="82"/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  <c r="AD329" s="82"/>
      <c r="AE329" s="82"/>
      <c r="AF329" s="82"/>
      <c r="AG329" s="82"/>
      <c r="AH329" s="82"/>
      <c r="AI329" s="82"/>
      <c r="AJ329" s="82"/>
      <c r="AK329" s="82"/>
      <c r="AL329" s="82"/>
      <c r="AM329" s="82"/>
      <c r="AN329" s="82"/>
      <c r="AO329" s="82"/>
      <c r="AP329" s="82"/>
    </row>
    <row r="330" spans="1:42" ht="15.75" customHeight="1">
      <c r="A330" s="82"/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  <c r="AD330" s="82"/>
      <c r="AE330" s="82"/>
      <c r="AF330" s="82"/>
      <c r="AG330" s="82"/>
      <c r="AH330" s="82"/>
      <c r="AI330" s="82"/>
      <c r="AJ330" s="82"/>
      <c r="AK330" s="82"/>
      <c r="AL330" s="82"/>
      <c r="AM330" s="82"/>
      <c r="AN330" s="82"/>
      <c r="AO330" s="82"/>
      <c r="AP330" s="82"/>
    </row>
    <row r="331" spans="1:42" ht="15.75" customHeight="1">
      <c r="A331" s="82"/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  <c r="AD331" s="82"/>
      <c r="AE331" s="82"/>
      <c r="AF331" s="82"/>
      <c r="AG331" s="82"/>
      <c r="AH331" s="82"/>
      <c r="AI331" s="82"/>
      <c r="AJ331" s="82"/>
      <c r="AK331" s="82"/>
      <c r="AL331" s="82"/>
      <c r="AM331" s="82"/>
      <c r="AN331" s="82"/>
      <c r="AO331" s="82"/>
      <c r="AP331" s="82"/>
    </row>
    <row r="332" spans="1:42" ht="15.75" customHeight="1">
      <c r="A332" s="82"/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  <c r="AD332" s="82"/>
      <c r="AE332" s="82"/>
      <c r="AF332" s="82"/>
      <c r="AG332" s="82"/>
      <c r="AH332" s="82"/>
      <c r="AI332" s="82"/>
      <c r="AJ332" s="82"/>
      <c r="AK332" s="82"/>
      <c r="AL332" s="82"/>
      <c r="AM332" s="82"/>
      <c r="AN332" s="82"/>
      <c r="AO332" s="82"/>
      <c r="AP332" s="82"/>
    </row>
    <row r="333" spans="1:42" ht="15.75" customHeight="1">
      <c r="A333" s="82"/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  <c r="AD333" s="82"/>
      <c r="AE333" s="82"/>
      <c r="AF333" s="82"/>
      <c r="AG333" s="82"/>
      <c r="AH333" s="82"/>
      <c r="AI333" s="82"/>
      <c r="AJ333" s="82"/>
      <c r="AK333" s="82"/>
      <c r="AL333" s="82"/>
      <c r="AM333" s="82"/>
      <c r="AN333" s="82"/>
      <c r="AO333" s="82"/>
      <c r="AP333" s="82"/>
    </row>
    <row r="334" spans="1:42" ht="15.75" customHeight="1">
      <c r="A334" s="82"/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  <c r="AD334" s="82"/>
      <c r="AE334" s="82"/>
      <c r="AF334" s="82"/>
      <c r="AG334" s="82"/>
      <c r="AH334" s="82"/>
      <c r="AI334" s="82"/>
      <c r="AJ334" s="82"/>
      <c r="AK334" s="82"/>
      <c r="AL334" s="82"/>
      <c r="AM334" s="82"/>
      <c r="AN334" s="82"/>
      <c r="AO334" s="82"/>
      <c r="AP334" s="82"/>
    </row>
    <row r="335" spans="1:42" ht="15.75" customHeight="1">
      <c r="A335" s="82"/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  <c r="AD335" s="82"/>
      <c r="AE335" s="82"/>
      <c r="AF335" s="82"/>
      <c r="AG335" s="82"/>
      <c r="AH335" s="82"/>
      <c r="AI335" s="82"/>
      <c r="AJ335" s="82"/>
      <c r="AK335" s="82"/>
      <c r="AL335" s="82"/>
      <c r="AM335" s="82"/>
      <c r="AN335" s="82"/>
      <c r="AO335" s="82"/>
      <c r="AP335" s="82"/>
    </row>
    <row r="336" spans="1:42" ht="15.75" customHeight="1">
      <c r="A336" s="82"/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  <c r="AD336" s="82"/>
      <c r="AE336" s="82"/>
      <c r="AF336" s="82"/>
      <c r="AG336" s="82"/>
      <c r="AH336" s="82"/>
      <c r="AI336" s="82"/>
      <c r="AJ336" s="82"/>
      <c r="AK336" s="82"/>
      <c r="AL336" s="82"/>
      <c r="AM336" s="82"/>
      <c r="AN336" s="82"/>
      <c r="AO336" s="82"/>
      <c r="AP336" s="82"/>
    </row>
    <row r="337" spans="1:42" ht="15.75" customHeight="1">
      <c r="A337" s="82"/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  <c r="AD337" s="82"/>
      <c r="AE337" s="82"/>
      <c r="AF337" s="82"/>
      <c r="AG337" s="82"/>
      <c r="AH337" s="82"/>
      <c r="AI337" s="82"/>
      <c r="AJ337" s="82"/>
      <c r="AK337" s="82"/>
      <c r="AL337" s="82"/>
      <c r="AM337" s="82"/>
      <c r="AN337" s="82"/>
      <c r="AO337" s="82"/>
      <c r="AP337" s="82"/>
    </row>
    <row r="338" spans="1:42" ht="15.75" customHeight="1">
      <c r="A338" s="82"/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  <c r="AD338" s="82"/>
      <c r="AE338" s="82"/>
      <c r="AF338" s="82"/>
      <c r="AG338" s="82"/>
      <c r="AH338" s="82"/>
      <c r="AI338" s="82"/>
      <c r="AJ338" s="82"/>
      <c r="AK338" s="82"/>
      <c r="AL338" s="82"/>
      <c r="AM338" s="82"/>
      <c r="AN338" s="82"/>
      <c r="AO338" s="82"/>
      <c r="AP338" s="82"/>
    </row>
    <row r="339" spans="1:42" ht="15.75" customHeight="1">
      <c r="A339" s="82"/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  <c r="AD339" s="82"/>
      <c r="AE339" s="82"/>
      <c r="AF339" s="82"/>
      <c r="AG339" s="82"/>
      <c r="AH339" s="82"/>
      <c r="AI339" s="82"/>
      <c r="AJ339" s="82"/>
      <c r="AK339" s="82"/>
      <c r="AL339" s="82"/>
      <c r="AM339" s="82"/>
      <c r="AN339" s="82"/>
      <c r="AO339" s="82"/>
      <c r="AP339" s="82"/>
    </row>
    <row r="340" spans="1:42" ht="15.75" customHeight="1">
      <c r="A340" s="82"/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  <c r="AD340" s="82"/>
      <c r="AE340" s="82"/>
      <c r="AF340" s="82"/>
      <c r="AG340" s="82"/>
      <c r="AH340" s="82"/>
      <c r="AI340" s="82"/>
      <c r="AJ340" s="82"/>
      <c r="AK340" s="82"/>
      <c r="AL340" s="82"/>
      <c r="AM340" s="82"/>
      <c r="AN340" s="82"/>
      <c r="AO340" s="82"/>
      <c r="AP340" s="82"/>
    </row>
    <row r="341" spans="1:42" ht="15.75" customHeight="1">
      <c r="A341" s="82"/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  <c r="AD341" s="82"/>
      <c r="AE341" s="82"/>
      <c r="AF341" s="82"/>
      <c r="AG341" s="82"/>
      <c r="AH341" s="82"/>
      <c r="AI341" s="82"/>
      <c r="AJ341" s="82"/>
      <c r="AK341" s="82"/>
      <c r="AL341" s="82"/>
      <c r="AM341" s="82"/>
      <c r="AN341" s="82"/>
      <c r="AO341" s="82"/>
      <c r="AP341" s="82"/>
    </row>
    <row r="342" spans="1:42" ht="15.75" customHeight="1">
      <c r="A342" s="82"/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  <c r="AD342" s="82"/>
      <c r="AE342" s="82"/>
      <c r="AF342" s="82"/>
      <c r="AG342" s="82"/>
      <c r="AH342" s="82"/>
      <c r="AI342" s="82"/>
      <c r="AJ342" s="82"/>
      <c r="AK342" s="82"/>
      <c r="AL342" s="82"/>
      <c r="AM342" s="82"/>
      <c r="AN342" s="82"/>
      <c r="AO342" s="82"/>
      <c r="AP342" s="82"/>
    </row>
    <row r="343" spans="1:42" ht="15.75" customHeight="1">
      <c r="A343" s="82"/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  <c r="AD343" s="82"/>
      <c r="AE343" s="82"/>
      <c r="AF343" s="82"/>
      <c r="AG343" s="82"/>
      <c r="AH343" s="82"/>
      <c r="AI343" s="82"/>
      <c r="AJ343" s="82"/>
      <c r="AK343" s="82"/>
      <c r="AL343" s="82"/>
      <c r="AM343" s="82"/>
      <c r="AN343" s="82"/>
      <c r="AO343" s="82"/>
      <c r="AP343" s="82"/>
    </row>
    <row r="344" spans="1:42" ht="15.75" customHeight="1">
      <c r="A344" s="82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  <c r="AD344" s="82"/>
      <c r="AE344" s="82"/>
      <c r="AF344" s="82"/>
      <c r="AG344" s="82"/>
      <c r="AH344" s="82"/>
      <c r="AI344" s="82"/>
      <c r="AJ344" s="82"/>
      <c r="AK344" s="82"/>
      <c r="AL344" s="82"/>
      <c r="AM344" s="82"/>
      <c r="AN344" s="82"/>
      <c r="AO344" s="82"/>
      <c r="AP344" s="82"/>
    </row>
    <row r="345" spans="1:42" ht="15.75" customHeight="1">
      <c r="A345" s="82"/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  <c r="AD345" s="82"/>
      <c r="AE345" s="82"/>
      <c r="AF345" s="82"/>
      <c r="AG345" s="82"/>
      <c r="AH345" s="82"/>
      <c r="AI345" s="82"/>
      <c r="AJ345" s="82"/>
      <c r="AK345" s="82"/>
      <c r="AL345" s="82"/>
      <c r="AM345" s="82"/>
      <c r="AN345" s="82"/>
      <c r="AO345" s="82"/>
      <c r="AP345" s="82"/>
    </row>
    <row r="346" spans="1:42" ht="15.75" customHeight="1">
      <c r="A346" s="82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  <c r="AD346" s="82"/>
      <c r="AE346" s="82"/>
      <c r="AF346" s="82"/>
      <c r="AG346" s="82"/>
      <c r="AH346" s="82"/>
      <c r="AI346" s="82"/>
      <c r="AJ346" s="82"/>
      <c r="AK346" s="82"/>
      <c r="AL346" s="82"/>
      <c r="AM346" s="82"/>
      <c r="AN346" s="82"/>
      <c r="AO346" s="82"/>
      <c r="AP346" s="82"/>
    </row>
    <row r="347" spans="1:42" ht="15.75" customHeight="1">
      <c r="A347" s="82"/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  <c r="AD347" s="82"/>
      <c r="AE347" s="82"/>
      <c r="AF347" s="82"/>
      <c r="AG347" s="82"/>
      <c r="AH347" s="82"/>
      <c r="AI347" s="82"/>
      <c r="AJ347" s="82"/>
      <c r="AK347" s="82"/>
      <c r="AL347" s="82"/>
      <c r="AM347" s="82"/>
      <c r="AN347" s="82"/>
      <c r="AO347" s="82"/>
      <c r="AP347" s="82"/>
    </row>
    <row r="348" spans="1:42" ht="15.75" customHeight="1">
      <c r="A348" s="82"/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  <c r="AD348" s="82"/>
      <c r="AE348" s="82"/>
      <c r="AF348" s="82"/>
      <c r="AG348" s="82"/>
      <c r="AH348" s="82"/>
      <c r="AI348" s="82"/>
      <c r="AJ348" s="82"/>
      <c r="AK348" s="82"/>
      <c r="AL348" s="82"/>
      <c r="AM348" s="82"/>
      <c r="AN348" s="82"/>
      <c r="AO348" s="82"/>
      <c r="AP348" s="82"/>
    </row>
    <row r="349" spans="1:42" ht="15.75" customHeight="1">
      <c r="A349" s="82"/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  <c r="AD349" s="82"/>
      <c r="AE349" s="82"/>
      <c r="AF349" s="82"/>
      <c r="AG349" s="82"/>
      <c r="AH349" s="82"/>
      <c r="AI349" s="82"/>
      <c r="AJ349" s="82"/>
      <c r="AK349" s="82"/>
      <c r="AL349" s="82"/>
      <c r="AM349" s="82"/>
      <c r="AN349" s="82"/>
      <c r="AO349" s="82"/>
      <c r="AP349" s="82"/>
    </row>
    <row r="350" spans="1:42" ht="15.75" customHeight="1">
      <c r="A350" s="82"/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  <c r="AD350" s="82"/>
      <c r="AE350" s="82"/>
      <c r="AF350" s="82"/>
      <c r="AG350" s="82"/>
      <c r="AH350" s="82"/>
      <c r="AI350" s="82"/>
      <c r="AJ350" s="82"/>
      <c r="AK350" s="82"/>
      <c r="AL350" s="82"/>
      <c r="AM350" s="82"/>
      <c r="AN350" s="82"/>
      <c r="AO350" s="82"/>
      <c r="AP350" s="82"/>
    </row>
    <row r="351" spans="1:42" ht="15.75" customHeight="1">
      <c r="A351" s="82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  <c r="AD351" s="82"/>
      <c r="AE351" s="82"/>
      <c r="AF351" s="82"/>
      <c r="AG351" s="82"/>
      <c r="AH351" s="82"/>
      <c r="AI351" s="82"/>
      <c r="AJ351" s="82"/>
      <c r="AK351" s="82"/>
      <c r="AL351" s="82"/>
      <c r="AM351" s="82"/>
      <c r="AN351" s="82"/>
      <c r="AO351" s="82"/>
      <c r="AP351" s="82"/>
    </row>
    <row r="352" spans="1:42" ht="15.75" customHeight="1">
      <c r="A352" s="82"/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  <c r="AD352" s="82"/>
      <c r="AE352" s="82"/>
      <c r="AF352" s="82"/>
      <c r="AG352" s="82"/>
      <c r="AH352" s="82"/>
      <c r="AI352" s="82"/>
      <c r="AJ352" s="82"/>
      <c r="AK352" s="82"/>
      <c r="AL352" s="82"/>
      <c r="AM352" s="82"/>
      <c r="AN352" s="82"/>
      <c r="AO352" s="82"/>
      <c r="AP352" s="82"/>
    </row>
    <row r="353" spans="1:42" ht="15.75" customHeight="1">
      <c r="A353" s="82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  <c r="AD353" s="82"/>
      <c r="AE353" s="82"/>
      <c r="AF353" s="82"/>
      <c r="AG353" s="82"/>
      <c r="AH353" s="82"/>
      <c r="AI353" s="82"/>
      <c r="AJ353" s="82"/>
      <c r="AK353" s="82"/>
      <c r="AL353" s="82"/>
      <c r="AM353" s="82"/>
      <c r="AN353" s="82"/>
      <c r="AO353" s="82"/>
      <c r="AP353" s="82"/>
    </row>
    <row r="354" spans="1:42" ht="15.75" customHeight="1">
      <c r="A354" s="82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  <c r="AD354" s="82"/>
      <c r="AE354" s="82"/>
      <c r="AF354" s="82"/>
      <c r="AG354" s="82"/>
      <c r="AH354" s="82"/>
      <c r="AI354" s="82"/>
      <c r="AJ354" s="82"/>
      <c r="AK354" s="82"/>
      <c r="AL354" s="82"/>
      <c r="AM354" s="82"/>
      <c r="AN354" s="82"/>
      <c r="AO354" s="82"/>
      <c r="AP354" s="82"/>
    </row>
    <row r="355" spans="1:42" ht="15.75" customHeight="1">
      <c r="A355" s="82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  <c r="AD355" s="82"/>
      <c r="AE355" s="82"/>
      <c r="AF355" s="82"/>
      <c r="AG355" s="82"/>
      <c r="AH355" s="82"/>
      <c r="AI355" s="82"/>
      <c r="AJ355" s="82"/>
      <c r="AK355" s="82"/>
      <c r="AL355" s="82"/>
      <c r="AM355" s="82"/>
      <c r="AN355" s="82"/>
      <c r="AO355" s="82"/>
      <c r="AP355" s="82"/>
    </row>
    <row r="356" spans="1:42" ht="15.75" customHeight="1">
      <c r="A356" s="82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82"/>
      <c r="AI356" s="82"/>
      <c r="AJ356" s="82"/>
      <c r="AK356" s="82"/>
      <c r="AL356" s="82"/>
      <c r="AM356" s="82"/>
      <c r="AN356" s="82"/>
      <c r="AO356" s="82"/>
      <c r="AP356" s="82"/>
    </row>
    <row r="357" spans="1:42" ht="15.75" customHeight="1">
      <c r="A357" s="82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82"/>
      <c r="AI357" s="82"/>
      <c r="AJ357" s="82"/>
      <c r="AK357" s="82"/>
      <c r="AL357" s="82"/>
      <c r="AM357" s="82"/>
      <c r="AN357" s="82"/>
      <c r="AO357" s="82"/>
      <c r="AP357" s="82"/>
    </row>
    <row r="358" spans="1:42" ht="15.75" customHeight="1">
      <c r="A358" s="82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82"/>
      <c r="AI358" s="82"/>
      <c r="AJ358" s="82"/>
      <c r="AK358" s="82"/>
      <c r="AL358" s="82"/>
      <c r="AM358" s="82"/>
      <c r="AN358" s="82"/>
      <c r="AO358" s="82"/>
      <c r="AP358" s="82"/>
    </row>
    <row r="359" spans="1:42" ht="15.75" customHeight="1">
      <c r="A359" s="82"/>
      <c r="B359" s="82"/>
      <c r="C359" s="82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  <c r="AC359" s="82"/>
      <c r="AD359" s="82"/>
      <c r="AE359" s="82"/>
      <c r="AF359" s="82"/>
      <c r="AG359" s="82"/>
      <c r="AH359" s="82"/>
      <c r="AI359" s="82"/>
      <c r="AJ359" s="82"/>
      <c r="AK359" s="82"/>
      <c r="AL359" s="82"/>
      <c r="AM359" s="82"/>
      <c r="AN359" s="82"/>
      <c r="AO359" s="82"/>
      <c r="AP359" s="82"/>
    </row>
    <row r="360" spans="1:42" ht="15.75" customHeight="1">
      <c r="A360" s="82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  <c r="AC360" s="82"/>
      <c r="AD360" s="82"/>
      <c r="AE360" s="82"/>
      <c r="AF360" s="82"/>
      <c r="AG360" s="82"/>
      <c r="AH360" s="82"/>
      <c r="AI360" s="82"/>
      <c r="AJ360" s="82"/>
      <c r="AK360" s="82"/>
      <c r="AL360" s="82"/>
      <c r="AM360" s="82"/>
      <c r="AN360" s="82"/>
      <c r="AO360" s="82"/>
      <c r="AP360" s="82"/>
    </row>
    <row r="361" spans="1:42" ht="15.75" customHeight="1">
      <c r="A361" s="82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  <c r="AA361" s="82"/>
      <c r="AB361" s="82"/>
      <c r="AC361" s="82"/>
      <c r="AD361" s="82"/>
      <c r="AE361" s="82"/>
      <c r="AF361" s="82"/>
      <c r="AG361" s="82"/>
      <c r="AH361" s="82"/>
      <c r="AI361" s="82"/>
      <c r="AJ361" s="82"/>
      <c r="AK361" s="82"/>
      <c r="AL361" s="82"/>
      <c r="AM361" s="82"/>
      <c r="AN361" s="82"/>
      <c r="AO361" s="82"/>
      <c r="AP361" s="82"/>
    </row>
    <row r="362" spans="1:42" ht="15.75" customHeight="1">
      <c r="A362" s="82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  <c r="AC362" s="82"/>
      <c r="AD362" s="82"/>
      <c r="AE362" s="82"/>
      <c r="AF362" s="82"/>
      <c r="AG362" s="82"/>
      <c r="AH362" s="82"/>
      <c r="AI362" s="82"/>
      <c r="AJ362" s="82"/>
      <c r="AK362" s="82"/>
      <c r="AL362" s="82"/>
      <c r="AM362" s="82"/>
      <c r="AN362" s="82"/>
      <c r="AO362" s="82"/>
      <c r="AP362" s="82"/>
    </row>
    <row r="363" spans="1:42" ht="15.75" customHeight="1">
      <c r="A363" s="82"/>
      <c r="B363" s="82"/>
      <c r="C363" s="82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  <c r="AA363" s="82"/>
      <c r="AB363" s="82"/>
      <c r="AC363" s="82"/>
      <c r="AD363" s="82"/>
      <c r="AE363" s="82"/>
      <c r="AF363" s="82"/>
      <c r="AG363" s="82"/>
      <c r="AH363" s="82"/>
      <c r="AI363" s="82"/>
      <c r="AJ363" s="82"/>
      <c r="AK363" s="82"/>
      <c r="AL363" s="82"/>
      <c r="AM363" s="82"/>
      <c r="AN363" s="82"/>
      <c r="AO363" s="82"/>
      <c r="AP363" s="82"/>
    </row>
    <row r="364" spans="1:42" ht="15.75" customHeight="1">
      <c r="A364" s="82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  <c r="AA364" s="82"/>
      <c r="AB364" s="82"/>
      <c r="AC364" s="82"/>
      <c r="AD364" s="82"/>
      <c r="AE364" s="82"/>
      <c r="AF364" s="82"/>
      <c r="AG364" s="82"/>
      <c r="AH364" s="82"/>
      <c r="AI364" s="82"/>
      <c r="AJ364" s="82"/>
      <c r="AK364" s="82"/>
      <c r="AL364" s="82"/>
      <c r="AM364" s="82"/>
      <c r="AN364" s="82"/>
      <c r="AO364" s="82"/>
      <c r="AP364" s="82"/>
    </row>
    <row r="365" spans="1:42" ht="15.75" customHeight="1">
      <c r="A365" s="82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  <c r="AC365" s="82"/>
      <c r="AD365" s="82"/>
      <c r="AE365" s="82"/>
      <c r="AF365" s="82"/>
      <c r="AG365" s="82"/>
      <c r="AH365" s="82"/>
      <c r="AI365" s="82"/>
      <c r="AJ365" s="82"/>
      <c r="AK365" s="82"/>
      <c r="AL365" s="82"/>
      <c r="AM365" s="82"/>
      <c r="AN365" s="82"/>
      <c r="AO365" s="82"/>
      <c r="AP365" s="82"/>
    </row>
    <row r="366" spans="1:42" ht="15.75" customHeight="1">
      <c r="A366" s="82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  <c r="AA366" s="82"/>
      <c r="AB366" s="82"/>
      <c r="AC366" s="82"/>
      <c r="AD366" s="82"/>
      <c r="AE366" s="82"/>
      <c r="AF366" s="82"/>
      <c r="AG366" s="82"/>
      <c r="AH366" s="82"/>
      <c r="AI366" s="82"/>
      <c r="AJ366" s="82"/>
      <c r="AK366" s="82"/>
      <c r="AL366" s="82"/>
      <c r="AM366" s="82"/>
      <c r="AN366" s="82"/>
      <c r="AO366" s="82"/>
      <c r="AP366" s="82"/>
    </row>
    <row r="367" spans="1:42" ht="15.75" customHeight="1">
      <c r="A367" s="82"/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  <c r="AA367" s="82"/>
      <c r="AB367" s="82"/>
      <c r="AC367" s="82"/>
      <c r="AD367" s="82"/>
      <c r="AE367" s="82"/>
      <c r="AF367" s="82"/>
      <c r="AG367" s="82"/>
      <c r="AH367" s="82"/>
      <c r="AI367" s="82"/>
      <c r="AJ367" s="82"/>
      <c r="AK367" s="82"/>
      <c r="AL367" s="82"/>
      <c r="AM367" s="82"/>
      <c r="AN367" s="82"/>
      <c r="AO367" s="82"/>
      <c r="AP367" s="82"/>
    </row>
    <row r="368" spans="1:42" ht="15.75" customHeight="1">
      <c r="A368" s="82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  <c r="AA368" s="82"/>
      <c r="AB368" s="82"/>
      <c r="AC368" s="82"/>
      <c r="AD368" s="82"/>
      <c r="AE368" s="82"/>
      <c r="AF368" s="82"/>
      <c r="AG368" s="82"/>
      <c r="AH368" s="82"/>
      <c r="AI368" s="82"/>
      <c r="AJ368" s="82"/>
      <c r="AK368" s="82"/>
      <c r="AL368" s="82"/>
      <c r="AM368" s="82"/>
      <c r="AN368" s="82"/>
      <c r="AO368" s="82"/>
      <c r="AP368" s="82"/>
    </row>
    <row r="369" spans="1:42" ht="15.75" customHeight="1">
      <c r="A369" s="82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  <c r="AC369" s="82"/>
      <c r="AD369" s="82"/>
      <c r="AE369" s="82"/>
      <c r="AF369" s="82"/>
      <c r="AG369" s="82"/>
      <c r="AH369" s="82"/>
      <c r="AI369" s="82"/>
      <c r="AJ369" s="82"/>
      <c r="AK369" s="82"/>
      <c r="AL369" s="82"/>
      <c r="AM369" s="82"/>
      <c r="AN369" s="82"/>
      <c r="AO369" s="82"/>
      <c r="AP369" s="82"/>
    </row>
    <row r="370" spans="1:42" ht="15.75" customHeight="1">
      <c r="A370" s="82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  <c r="AC370" s="82"/>
      <c r="AD370" s="82"/>
      <c r="AE370" s="82"/>
      <c r="AF370" s="82"/>
      <c r="AG370" s="82"/>
      <c r="AH370" s="82"/>
      <c r="AI370" s="82"/>
      <c r="AJ370" s="82"/>
      <c r="AK370" s="82"/>
      <c r="AL370" s="82"/>
      <c r="AM370" s="82"/>
      <c r="AN370" s="82"/>
      <c r="AO370" s="82"/>
      <c r="AP370" s="82"/>
    </row>
    <row r="371" spans="1:42" ht="15.75" customHeight="1">
      <c r="A371" s="82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  <c r="AC371" s="82"/>
      <c r="AD371" s="82"/>
      <c r="AE371" s="82"/>
      <c r="AF371" s="82"/>
      <c r="AG371" s="82"/>
      <c r="AH371" s="82"/>
      <c r="AI371" s="82"/>
      <c r="AJ371" s="82"/>
      <c r="AK371" s="82"/>
      <c r="AL371" s="82"/>
      <c r="AM371" s="82"/>
      <c r="AN371" s="82"/>
      <c r="AO371" s="82"/>
      <c r="AP371" s="82"/>
    </row>
    <row r="372" spans="1:42" ht="15.75" customHeight="1">
      <c r="A372" s="82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  <c r="AC372" s="82"/>
      <c r="AD372" s="82"/>
      <c r="AE372" s="82"/>
      <c r="AF372" s="82"/>
      <c r="AG372" s="82"/>
      <c r="AH372" s="82"/>
      <c r="AI372" s="82"/>
      <c r="AJ372" s="82"/>
      <c r="AK372" s="82"/>
      <c r="AL372" s="82"/>
      <c r="AM372" s="82"/>
      <c r="AN372" s="82"/>
      <c r="AO372" s="82"/>
      <c r="AP372" s="82"/>
    </row>
    <row r="373" spans="1:42" ht="15.75" customHeight="1">
      <c r="A373" s="82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  <c r="AA373" s="82"/>
      <c r="AB373" s="82"/>
      <c r="AC373" s="82"/>
      <c r="AD373" s="82"/>
      <c r="AE373" s="82"/>
      <c r="AF373" s="82"/>
      <c r="AG373" s="82"/>
      <c r="AH373" s="82"/>
      <c r="AI373" s="82"/>
      <c r="AJ373" s="82"/>
      <c r="AK373" s="82"/>
      <c r="AL373" s="82"/>
      <c r="AM373" s="82"/>
      <c r="AN373" s="82"/>
      <c r="AO373" s="82"/>
      <c r="AP373" s="82"/>
    </row>
    <row r="374" spans="1:42" ht="15.75" customHeight="1">
      <c r="A374" s="82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  <c r="AC374" s="82"/>
      <c r="AD374" s="82"/>
      <c r="AE374" s="82"/>
      <c r="AF374" s="82"/>
      <c r="AG374" s="82"/>
      <c r="AH374" s="82"/>
      <c r="AI374" s="82"/>
      <c r="AJ374" s="82"/>
      <c r="AK374" s="82"/>
      <c r="AL374" s="82"/>
      <c r="AM374" s="82"/>
      <c r="AN374" s="82"/>
      <c r="AO374" s="82"/>
      <c r="AP374" s="82"/>
    </row>
    <row r="375" spans="1:42" ht="15.75" customHeight="1">
      <c r="A375" s="82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  <c r="AA375" s="82"/>
      <c r="AB375" s="82"/>
      <c r="AC375" s="82"/>
      <c r="AD375" s="82"/>
      <c r="AE375" s="82"/>
      <c r="AF375" s="82"/>
      <c r="AG375" s="82"/>
      <c r="AH375" s="82"/>
      <c r="AI375" s="82"/>
      <c r="AJ375" s="82"/>
      <c r="AK375" s="82"/>
      <c r="AL375" s="82"/>
      <c r="AM375" s="82"/>
      <c r="AN375" s="82"/>
      <c r="AO375" s="82"/>
      <c r="AP375" s="82"/>
    </row>
    <row r="376" spans="1:42" ht="15.75" customHeight="1">
      <c r="A376" s="82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  <c r="AA376" s="82"/>
      <c r="AB376" s="82"/>
      <c r="AC376" s="82"/>
      <c r="AD376" s="82"/>
      <c r="AE376" s="82"/>
      <c r="AF376" s="82"/>
      <c r="AG376" s="82"/>
      <c r="AH376" s="82"/>
      <c r="AI376" s="82"/>
      <c r="AJ376" s="82"/>
      <c r="AK376" s="82"/>
      <c r="AL376" s="82"/>
      <c r="AM376" s="82"/>
      <c r="AN376" s="82"/>
      <c r="AO376" s="82"/>
      <c r="AP376" s="82"/>
    </row>
    <row r="377" spans="1:42" ht="15.75" customHeight="1">
      <c r="A377" s="82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  <c r="AA377" s="82"/>
      <c r="AB377" s="82"/>
      <c r="AC377" s="82"/>
      <c r="AD377" s="82"/>
      <c r="AE377" s="82"/>
      <c r="AF377" s="82"/>
      <c r="AG377" s="82"/>
      <c r="AH377" s="82"/>
      <c r="AI377" s="82"/>
      <c r="AJ377" s="82"/>
      <c r="AK377" s="82"/>
      <c r="AL377" s="82"/>
      <c r="AM377" s="82"/>
      <c r="AN377" s="82"/>
      <c r="AO377" s="82"/>
      <c r="AP377" s="82"/>
    </row>
    <row r="378" spans="1:42" ht="15.75" customHeight="1">
      <c r="A378" s="82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  <c r="AA378" s="82"/>
      <c r="AB378" s="82"/>
      <c r="AC378" s="82"/>
      <c r="AD378" s="82"/>
      <c r="AE378" s="82"/>
      <c r="AF378" s="82"/>
      <c r="AG378" s="82"/>
      <c r="AH378" s="82"/>
      <c r="AI378" s="82"/>
      <c r="AJ378" s="82"/>
      <c r="AK378" s="82"/>
      <c r="AL378" s="82"/>
      <c r="AM378" s="82"/>
      <c r="AN378" s="82"/>
      <c r="AO378" s="82"/>
      <c r="AP378" s="82"/>
    </row>
    <row r="379" spans="1:42" ht="15.75" customHeight="1">
      <c r="A379" s="82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  <c r="AC379" s="82"/>
      <c r="AD379" s="82"/>
      <c r="AE379" s="82"/>
      <c r="AF379" s="82"/>
      <c r="AG379" s="82"/>
      <c r="AH379" s="82"/>
      <c r="AI379" s="82"/>
      <c r="AJ379" s="82"/>
      <c r="AK379" s="82"/>
      <c r="AL379" s="82"/>
      <c r="AM379" s="82"/>
      <c r="AN379" s="82"/>
      <c r="AO379" s="82"/>
      <c r="AP379" s="82"/>
    </row>
    <row r="380" spans="1:42" ht="15.75" customHeight="1">
      <c r="A380" s="82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  <c r="AC380" s="82"/>
      <c r="AD380" s="82"/>
      <c r="AE380" s="82"/>
      <c r="AF380" s="82"/>
      <c r="AG380" s="82"/>
      <c r="AH380" s="82"/>
      <c r="AI380" s="82"/>
      <c r="AJ380" s="82"/>
      <c r="AK380" s="82"/>
      <c r="AL380" s="82"/>
      <c r="AM380" s="82"/>
      <c r="AN380" s="82"/>
      <c r="AO380" s="82"/>
      <c r="AP380" s="82"/>
    </row>
    <row r="381" spans="1:42" ht="15.75" customHeight="1">
      <c r="A381" s="82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  <c r="AA381" s="82"/>
      <c r="AB381" s="82"/>
      <c r="AC381" s="82"/>
      <c r="AD381" s="82"/>
      <c r="AE381" s="82"/>
      <c r="AF381" s="82"/>
      <c r="AG381" s="82"/>
      <c r="AH381" s="82"/>
      <c r="AI381" s="82"/>
      <c r="AJ381" s="82"/>
      <c r="AK381" s="82"/>
      <c r="AL381" s="82"/>
      <c r="AM381" s="82"/>
      <c r="AN381" s="82"/>
      <c r="AO381" s="82"/>
      <c r="AP381" s="82"/>
    </row>
    <row r="382" spans="1:42" ht="15.75" customHeight="1">
      <c r="A382" s="82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  <c r="AC382" s="82"/>
      <c r="AD382" s="82"/>
      <c r="AE382" s="82"/>
      <c r="AF382" s="82"/>
      <c r="AG382" s="82"/>
      <c r="AH382" s="82"/>
      <c r="AI382" s="82"/>
      <c r="AJ382" s="82"/>
      <c r="AK382" s="82"/>
      <c r="AL382" s="82"/>
      <c r="AM382" s="82"/>
      <c r="AN382" s="82"/>
      <c r="AO382" s="82"/>
      <c r="AP382" s="82"/>
    </row>
    <row r="383" spans="1:42" ht="15.75" customHeight="1">
      <c r="A383" s="82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  <c r="AA383" s="82"/>
      <c r="AB383" s="82"/>
      <c r="AC383" s="82"/>
      <c r="AD383" s="82"/>
      <c r="AE383" s="82"/>
      <c r="AF383" s="82"/>
      <c r="AG383" s="82"/>
      <c r="AH383" s="82"/>
      <c r="AI383" s="82"/>
      <c r="AJ383" s="82"/>
      <c r="AK383" s="82"/>
      <c r="AL383" s="82"/>
      <c r="AM383" s="82"/>
      <c r="AN383" s="82"/>
      <c r="AO383" s="82"/>
      <c r="AP383" s="82"/>
    </row>
    <row r="384" spans="1:42" ht="15.75" customHeight="1">
      <c r="A384" s="82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  <c r="AA384" s="82"/>
      <c r="AB384" s="82"/>
      <c r="AC384" s="82"/>
      <c r="AD384" s="82"/>
      <c r="AE384" s="82"/>
      <c r="AF384" s="82"/>
      <c r="AG384" s="82"/>
      <c r="AH384" s="82"/>
      <c r="AI384" s="82"/>
      <c r="AJ384" s="82"/>
      <c r="AK384" s="82"/>
      <c r="AL384" s="82"/>
      <c r="AM384" s="82"/>
      <c r="AN384" s="82"/>
      <c r="AO384" s="82"/>
      <c r="AP384" s="82"/>
    </row>
    <row r="385" spans="1:42" ht="15.75" customHeight="1">
      <c r="A385" s="82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  <c r="AA385" s="82"/>
      <c r="AB385" s="82"/>
      <c r="AC385" s="82"/>
      <c r="AD385" s="82"/>
      <c r="AE385" s="82"/>
      <c r="AF385" s="82"/>
      <c r="AG385" s="82"/>
      <c r="AH385" s="82"/>
      <c r="AI385" s="82"/>
      <c r="AJ385" s="82"/>
      <c r="AK385" s="82"/>
      <c r="AL385" s="82"/>
      <c r="AM385" s="82"/>
      <c r="AN385" s="82"/>
      <c r="AO385" s="82"/>
      <c r="AP385" s="82"/>
    </row>
    <row r="386" spans="1:42" ht="15.75" customHeight="1">
      <c r="A386" s="82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  <c r="AA386" s="82"/>
      <c r="AB386" s="82"/>
      <c r="AC386" s="82"/>
      <c r="AD386" s="82"/>
      <c r="AE386" s="82"/>
      <c r="AF386" s="82"/>
      <c r="AG386" s="82"/>
      <c r="AH386" s="82"/>
      <c r="AI386" s="82"/>
      <c r="AJ386" s="82"/>
      <c r="AK386" s="82"/>
      <c r="AL386" s="82"/>
      <c r="AM386" s="82"/>
      <c r="AN386" s="82"/>
      <c r="AO386" s="82"/>
      <c r="AP386" s="82"/>
    </row>
    <row r="387" spans="1:42" ht="15.75" customHeight="1">
      <c r="A387" s="82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  <c r="AA387" s="82"/>
      <c r="AB387" s="82"/>
      <c r="AC387" s="82"/>
      <c r="AD387" s="82"/>
      <c r="AE387" s="82"/>
      <c r="AF387" s="82"/>
      <c r="AG387" s="82"/>
      <c r="AH387" s="82"/>
      <c r="AI387" s="82"/>
      <c r="AJ387" s="82"/>
      <c r="AK387" s="82"/>
      <c r="AL387" s="82"/>
      <c r="AM387" s="82"/>
      <c r="AN387" s="82"/>
      <c r="AO387" s="82"/>
      <c r="AP387" s="82"/>
    </row>
    <row r="388" spans="1:42" ht="15.75" customHeight="1">
      <c r="A388" s="82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  <c r="AA388" s="82"/>
      <c r="AB388" s="82"/>
      <c r="AC388" s="82"/>
      <c r="AD388" s="82"/>
      <c r="AE388" s="82"/>
      <c r="AF388" s="82"/>
      <c r="AG388" s="82"/>
      <c r="AH388" s="82"/>
      <c r="AI388" s="82"/>
      <c r="AJ388" s="82"/>
      <c r="AK388" s="82"/>
      <c r="AL388" s="82"/>
      <c r="AM388" s="82"/>
      <c r="AN388" s="82"/>
      <c r="AO388" s="82"/>
      <c r="AP388" s="82"/>
    </row>
    <row r="389" spans="1:42" ht="15.75" customHeight="1">
      <c r="A389" s="82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  <c r="AA389" s="82"/>
      <c r="AB389" s="82"/>
      <c r="AC389" s="82"/>
      <c r="AD389" s="82"/>
      <c r="AE389" s="82"/>
      <c r="AF389" s="82"/>
      <c r="AG389" s="82"/>
      <c r="AH389" s="82"/>
      <c r="AI389" s="82"/>
      <c r="AJ389" s="82"/>
      <c r="AK389" s="82"/>
      <c r="AL389" s="82"/>
      <c r="AM389" s="82"/>
      <c r="AN389" s="82"/>
      <c r="AO389" s="82"/>
      <c r="AP389" s="82"/>
    </row>
    <row r="390" spans="1:42" ht="15.75" customHeight="1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  <c r="AC390" s="82"/>
      <c r="AD390" s="82"/>
      <c r="AE390" s="82"/>
      <c r="AF390" s="82"/>
      <c r="AG390" s="82"/>
      <c r="AH390" s="82"/>
      <c r="AI390" s="82"/>
      <c r="AJ390" s="82"/>
      <c r="AK390" s="82"/>
      <c r="AL390" s="82"/>
      <c r="AM390" s="82"/>
      <c r="AN390" s="82"/>
      <c r="AO390" s="82"/>
      <c r="AP390" s="82"/>
    </row>
    <row r="391" spans="1:42" ht="15.75" customHeight="1">
      <c r="A391" s="82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  <c r="AC391" s="82"/>
      <c r="AD391" s="82"/>
      <c r="AE391" s="82"/>
      <c r="AF391" s="82"/>
      <c r="AG391" s="82"/>
      <c r="AH391" s="82"/>
      <c r="AI391" s="82"/>
      <c r="AJ391" s="82"/>
      <c r="AK391" s="82"/>
      <c r="AL391" s="82"/>
      <c r="AM391" s="82"/>
      <c r="AN391" s="82"/>
      <c r="AO391" s="82"/>
      <c r="AP391" s="82"/>
    </row>
    <row r="392" spans="1:42" ht="15.75" customHeight="1">
      <c r="A392" s="82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  <c r="AC392" s="82"/>
      <c r="AD392" s="82"/>
      <c r="AE392" s="82"/>
      <c r="AF392" s="82"/>
      <c r="AG392" s="82"/>
      <c r="AH392" s="82"/>
      <c r="AI392" s="82"/>
      <c r="AJ392" s="82"/>
      <c r="AK392" s="82"/>
      <c r="AL392" s="82"/>
      <c r="AM392" s="82"/>
      <c r="AN392" s="82"/>
      <c r="AO392" s="82"/>
      <c r="AP392" s="82"/>
    </row>
    <row r="393" spans="1:42" ht="15.75" customHeight="1">
      <c r="A393" s="82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  <c r="AA393" s="82"/>
      <c r="AB393" s="82"/>
      <c r="AC393" s="82"/>
      <c r="AD393" s="82"/>
      <c r="AE393" s="82"/>
      <c r="AF393" s="82"/>
      <c r="AG393" s="82"/>
      <c r="AH393" s="82"/>
      <c r="AI393" s="82"/>
      <c r="AJ393" s="82"/>
      <c r="AK393" s="82"/>
      <c r="AL393" s="82"/>
      <c r="AM393" s="82"/>
      <c r="AN393" s="82"/>
      <c r="AO393" s="82"/>
      <c r="AP393" s="82"/>
    </row>
    <row r="394" spans="1:42" ht="15.75" customHeight="1">
      <c r="A394" s="82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  <c r="AA394" s="82"/>
      <c r="AB394" s="82"/>
      <c r="AC394" s="82"/>
      <c r="AD394" s="82"/>
      <c r="AE394" s="82"/>
      <c r="AF394" s="82"/>
      <c r="AG394" s="82"/>
      <c r="AH394" s="82"/>
      <c r="AI394" s="82"/>
      <c r="AJ394" s="82"/>
      <c r="AK394" s="82"/>
      <c r="AL394" s="82"/>
      <c r="AM394" s="82"/>
      <c r="AN394" s="82"/>
      <c r="AO394" s="82"/>
      <c r="AP394" s="82"/>
    </row>
    <row r="395" spans="1:42" ht="15.75" customHeight="1">
      <c r="A395" s="82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  <c r="AA395" s="82"/>
      <c r="AB395" s="82"/>
      <c r="AC395" s="82"/>
      <c r="AD395" s="82"/>
      <c r="AE395" s="82"/>
      <c r="AF395" s="82"/>
      <c r="AG395" s="82"/>
      <c r="AH395" s="82"/>
      <c r="AI395" s="82"/>
      <c r="AJ395" s="82"/>
      <c r="AK395" s="82"/>
      <c r="AL395" s="82"/>
      <c r="AM395" s="82"/>
      <c r="AN395" s="82"/>
      <c r="AO395" s="82"/>
      <c r="AP395" s="82"/>
    </row>
    <row r="396" spans="1:42" ht="15.75" customHeight="1">
      <c r="A396" s="82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  <c r="AA396" s="82"/>
      <c r="AB396" s="82"/>
      <c r="AC396" s="82"/>
      <c r="AD396" s="82"/>
      <c r="AE396" s="82"/>
      <c r="AF396" s="82"/>
      <c r="AG396" s="82"/>
      <c r="AH396" s="82"/>
      <c r="AI396" s="82"/>
      <c r="AJ396" s="82"/>
      <c r="AK396" s="82"/>
      <c r="AL396" s="82"/>
      <c r="AM396" s="82"/>
      <c r="AN396" s="82"/>
      <c r="AO396" s="82"/>
      <c r="AP396" s="82"/>
    </row>
    <row r="397" spans="1:42" ht="15.75" customHeight="1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  <c r="AA397" s="82"/>
      <c r="AB397" s="82"/>
      <c r="AC397" s="82"/>
      <c r="AD397" s="82"/>
      <c r="AE397" s="82"/>
      <c r="AF397" s="82"/>
      <c r="AG397" s="82"/>
      <c r="AH397" s="82"/>
      <c r="AI397" s="82"/>
      <c r="AJ397" s="82"/>
      <c r="AK397" s="82"/>
      <c r="AL397" s="82"/>
      <c r="AM397" s="82"/>
      <c r="AN397" s="82"/>
      <c r="AO397" s="82"/>
      <c r="AP397" s="82"/>
    </row>
    <row r="398" spans="1:42" ht="15.75" customHeight="1">
      <c r="A398" s="82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  <c r="AA398" s="82"/>
      <c r="AB398" s="82"/>
      <c r="AC398" s="82"/>
      <c r="AD398" s="82"/>
      <c r="AE398" s="82"/>
      <c r="AF398" s="82"/>
      <c r="AG398" s="82"/>
      <c r="AH398" s="82"/>
      <c r="AI398" s="82"/>
      <c r="AJ398" s="82"/>
      <c r="AK398" s="82"/>
      <c r="AL398" s="82"/>
      <c r="AM398" s="82"/>
      <c r="AN398" s="82"/>
      <c r="AO398" s="82"/>
      <c r="AP398" s="82"/>
    </row>
    <row r="399" spans="1:42" ht="15.75" customHeight="1">
      <c r="A399" s="82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  <c r="AA399" s="82"/>
      <c r="AB399" s="82"/>
      <c r="AC399" s="82"/>
      <c r="AD399" s="82"/>
      <c r="AE399" s="82"/>
      <c r="AF399" s="82"/>
      <c r="AG399" s="82"/>
      <c r="AH399" s="82"/>
      <c r="AI399" s="82"/>
      <c r="AJ399" s="82"/>
      <c r="AK399" s="82"/>
      <c r="AL399" s="82"/>
      <c r="AM399" s="82"/>
      <c r="AN399" s="82"/>
      <c r="AO399" s="82"/>
      <c r="AP399" s="82"/>
    </row>
    <row r="400" spans="1:42" ht="15.75" customHeight="1">
      <c r="A400" s="82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  <c r="AA400" s="82"/>
      <c r="AB400" s="82"/>
      <c r="AC400" s="82"/>
      <c r="AD400" s="82"/>
      <c r="AE400" s="82"/>
      <c r="AF400" s="82"/>
      <c r="AG400" s="82"/>
      <c r="AH400" s="82"/>
      <c r="AI400" s="82"/>
      <c r="AJ400" s="82"/>
      <c r="AK400" s="82"/>
      <c r="AL400" s="82"/>
      <c r="AM400" s="82"/>
      <c r="AN400" s="82"/>
      <c r="AO400" s="82"/>
      <c r="AP400" s="82"/>
    </row>
    <row r="401" spans="1:42" ht="15.75" customHeight="1">
      <c r="A401" s="82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  <c r="AA401" s="82"/>
      <c r="AB401" s="82"/>
      <c r="AC401" s="82"/>
      <c r="AD401" s="82"/>
      <c r="AE401" s="82"/>
      <c r="AF401" s="82"/>
      <c r="AG401" s="82"/>
      <c r="AH401" s="82"/>
      <c r="AI401" s="82"/>
      <c r="AJ401" s="82"/>
      <c r="AK401" s="82"/>
      <c r="AL401" s="82"/>
      <c r="AM401" s="82"/>
      <c r="AN401" s="82"/>
      <c r="AO401" s="82"/>
      <c r="AP401" s="82"/>
    </row>
    <row r="402" spans="1:42" ht="15.75" customHeight="1">
      <c r="A402" s="82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  <c r="AA402" s="82"/>
      <c r="AB402" s="82"/>
      <c r="AC402" s="82"/>
      <c r="AD402" s="82"/>
      <c r="AE402" s="82"/>
      <c r="AF402" s="82"/>
      <c r="AG402" s="82"/>
      <c r="AH402" s="82"/>
      <c r="AI402" s="82"/>
      <c r="AJ402" s="82"/>
      <c r="AK402" s="82"/>
      <c r="AL402" s="82"/>
      <c r="AM402" s="82"/>
      <c r="AN402" s="82"/>
      <c r="AO402" s="82"/>
      <c r="AP402" s="82"/>
    </row>
    <row r="403" spans="1:42" ht="15.75" customHeight="1">
      <c r="A403" s="82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  <c r="AA403" s="82"/>
      <c r="AB403" s="82"/>
      <c r="AC403" s="82"/>
      <c r="AD403" s="82"/>
      <c r="AE403" s="82"/>
      <c r="AF403" s="82"/>
      <c r="AG403" s="82"/>
      <c r="AH403" s="82"/>
      <c r="AI403" s="82"/>
      <c r="AJ403" s="82"/>
      <c r="AK403" s="82"/>
      <c r="AL403" s="82"/>
      <c r="AM403" s="82"/>
      <c r="AN403" s="82"/>
      <c r="AO403" s="82"/>
      <c r="AP403" s="82"/>
    </row>
    <row r="404" spans="1:42" ht="15.75" customHeight="1">
      <c r="A404" s="82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  <c r="AC404" s="82"/>
      <c r="AD404" s="82"/>
      <c r="AE404" s="82"/>
      <c r="AF404" s="82"/>
      <c r="AG404" s="82"/>
      <c r="AH404" s="82"/>
      <c r="AI404" s="82"/>
      <c r="AJ404" s="82"/>
      <c r="AK404" s="82"/>
      <c r="AL404" s="82"/>
      <c r="AM404" s="82"/>
      <c r="AN404" s="82"/>
      <c r="AO404" s="82"/>
      <c r="AP404" s="82"/>
    </row>
    <row r="405" spans="1:42" ht="15.75" customHeight="1">
      <c r="A405" s="82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  <c r="AC405" s="82"/>
      <c r="AD405" s="82"/>
      <c r="AE405" s="82"/>
      <c r="AF405" s="82"/>
      <c r="AG405" s="82"/>
      <c r="AH405" s="82"/>
      <c r="AI405" s="82"/>
      <c r="AJ405" s="82"/>
      <c r="AK405" s="82"/>
      <c r="AL405" s="82"/>
      <c r="AM405" s="82"/>
      <c r="AN405" s="82"/>
      <c r="AO405" s="82"/>
      <c r="AP405" s="82"/>
    </row>
    <row r="406" spans="1:42" ht="15.75" customHeight="1">
      <c r="A406" s="82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  <c r="AC406" s="82"/>
      <c r="AD406" s="82"/>
      <c r="AE406" s="82"/>
      <c r="AF406" s="82"/>
      <c r="AG406" s="82"/>
      <c r="AH406" s="82"/>
      <c r="AI406" s="82"/>
      <c r="AJ406" s="82"/>
      <c r="AK406" s="82"/>
      <c r="AL406" s="82"/>
      <c r="AM406" s="82"/>
      <c r="AN406" s="82"/>
      <c r="AO406" s="82"/>
      <c r="AP406" s="82"/>
    </row>
    <row r="407" spans="1:42" ht="15.75" customHeight="1">
      <c r="A407" s="82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  <c r="AA407" s="82"/>
      <c r="AB407" s="82"/>
      <c r="AC407" s="82"/>
      <c r="AD407" s="82"/>
      <c r="AE407" s="82"/>
      <c r="AF407" s="82"/>
      <c r="AG407" s="82"/>
      <c r="AH407" s="82"/>
      <c r="AI407" s="82"/>
      <c r="AJ407" s="82"/>
      <c r="AK407" s="82"/>
      <c r="AL407" s="82"/>
      <c r="AM407" s="82"/>
      <c r="AN407" s="82"/>
      <c r="AO407" s="82"/>
      <c r="AP407" s="82"/>
    </row>
    <row r="408" spans="1:42" ht="15.75" customHeight="1">
      <c r="A408" s="82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  <c r="AC408" s="82"/>
      <c r="AD408" s="82"/>
      <c r="AE408" s="82"/>
      <c r="AF408" s="82"/>
      <c r="AG408" s="82"/>
      <c r="AH408" s="82"/>
      <c r="AI408" s="82"/>
      <c r="AJ408" s="82"/>
      <c r="AK408" s="82"/>
      <c r="AL408" s="82"/>
      <c r="AM408" s="82"/>
      <c r="AN408" s="82"/>
      <c r="AO408" s="82"/>
      <c r="AP408" s="82"/>
    </row>
    <row r="409" spans="1:42" ht="15.75" customHeight="1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82"/>
      <c r="AI409" s="82"/>
      <c r="AJ409" s="82"/>
      <c r="AK409" s="82"/>
      <c r="AL409" s="82"/>
      <c r="AM409" s="82"/>
      <c r="AN409" s="82"/>
      <c r="AO409" s="82"/>
      <c r="AP409" s="82"/>
    </row>
    <row r="410" spans="1:42" ht="15.75" customHeight="1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  <c r="AD410" s="82"/>
      <c r="AE410" s="82"/>
      <c r="AF410" s="82"/>
      <c r="AG410" s="82"/>
      <c r="AH410" s="82"/>
      <c r="AI410" s="82"/>
      <c r="AJ410" s="82"/>
      <c r="AK410" s="82"/>
      <c r="AL410" s="82"/>
      <c r="AM410" s="82"/>
      <c r="AN410" s="82"/>
      <c r="AO410" s="82"/>
      <c r="AP410" s="82"/>
    </row>
    <row r="411" spans="1:42" ht="15.75" customHeight="1">
      <c r="A411" s="82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82"/>
      <c r="AI411" s="82"/>
      <c r="AJ411" s="82"/>
      <c r="AK411" s="82"/>
      <c r="AL411" s="82"/>
      <c r="AM411" s="82"/>
      <c r="AN411" s="82"/>
      <c r="AO411" s="82"/>
      <c r="AP411" s="82"/>
    </row>
    <row r="412" spans="1:42" ht="15.75" customHeight="1">
      <c r="A412" s="82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  <c r="AC412" s="82"/>
      <c r="AD412" s="82"/>
      <c r="AE412" s="82"/>
      <c r="AF412" s="82"/>
      <c r="AG412" s="82"/>
      <c r="AH412" s="82"/>
      <c r="AI412" s="82"/>
      <c r="AJ412" s="82"/>
      <c r="AK412" s="82"/>
      <c r="AL412" s="82"/>
      <c r="AM412" s="82"/>
      <c r="AN412" s="82"/>
      <c r="AO412" s="82"/>
      <c r="AP412" s="82"/>
    </row>
    <row r="413" spans="1:42" ht="15.75" customHeight="1">
      <c r="A413" s="82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  <c r="AC413" s="82"/>
      <c r="AD413" s="82"/>
      <c r="AE413" s="82"/>
      <c r="AF413" s="82"/>
      <c r="AG413" s="82"/>
      <c r="AH413" s="82"/>
      <c r="AI413" s="82"/>
      <c r="AJ413" s="82"/>
      <c r="AK413" s="82"/>
      <c r="AL413" s="82"/>
      <c r="AM413" s="82"/>
      <c r="AN413" s="82"/>
      <c r="AO413" s="82"/>
      <c r="AP413" s="82"/>
    </row>
    <row r="414" spans="1:42" ht="15.75" customHeight="1">
      <c r="A414" s="82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  <c r="AC414" s="82"/>
      <c r="AD414" s="82"/>
      <c r="AE414" s="82"/>
      <c r="AF414" s="82"/>
      <c r="AG414" s="82"/>
      <c r="AH414" s="82"/>
      <c r="AI414" s="82"/>
      <c r="AJ414" s="82"/>
      <c r="AK414" s="82"/>
      <c r="AL414" s="82"/>
      <c r="AM414" s="82"/>
      <c r="AN414" s="82"/>
      <c r="AO414" s="82"/>
      <c r="AP414" s="82"/>
    </row>
    <row r="415" spans="1:42" ht="15.75" customHeight="1">
      <c r="A415" s="82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  <c r="AA415" s="82"/>
      <c r="AB415" s="82"/>
      <c r="AC415" s="82"/>
      <c r="AD415" s="82"/>
      <c r="AE415" s="82"/>
      <c r="AF415" s="82"/>
      <c r="AG415" s="82"/>
      <c r="AH415" s="82"/>
      <c r="AI415" s="82"/>
      <c r="AJ415" s="82"/>
      <c r="AK415" s="82"/>
      <c r="AL415" s="82"/>
      <c r="AM415" s="82"/>
      <c r="AN415" s="82"/>
      <c r="AO415" s="82"/>
      <c r="AP415" s="82"/>
    </row>
    <row r="416" spans="1:42" ht="15.75" customHeight="1">
      <c r="A416" s="82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  <c r="AA416" s="82"/>
      <c r="AB416" s="82"/>
      <c r="AC416" s="82"/>
      <c r="AD416" s="82"/>
      <c r="AE416" s="82"/>
      <c r="AF416" s="82"/>
      <c r="AG416" s="82"/>
      <c r="AH416" s="82"/>
      <c r="AI416" s="82"/>
      <c r="AJ416" s="82"/>
      <c r="AK416" s="82"/>
      <c r="AL416" s="82"/>
      <c r="AM416" s="82"/>
      <c r="AN416" s="82"/>
      <c r="AO416" s="82"/>
      <c r="AP416" s="82"/>
    </row>
    <row r="417" spans="1:42" ht="15.75" customHeight="1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  <c r="AC417" s="82"/>
      <c r="AD417" s="82"/>
      <c r="AE417" s="82"/>
      <c r="AF417" s="82"/>
      <c r="AG417" s="82"/>
      <c r="AH417" s="82"/>
      <c r="AI417" s="82"/>
      <c r="AJ417" s="82"/>
      <c r="AK417" s="82"/>
      <c r="AL417" s="82"/>
      <c r="AM417" s="82"/>
      <c r="AN417" s="82"/>
      <c r="AO417" s="82"/>
      <c r="AP417" s="82"/>
    </row>
    <row r="418" spans="1:42" ht="15.75" customHeight="1">
      <c r="A418" s="82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2"/>
      <c r="AD418" s="82"/>
      <c r="AE418" s="82"/>
      <c r="AF418" s="82"/>
      <c r="AG418" s="82"/>
      <c r="AH418" s="82"/>
      <c r="AI418" s="82"/>
      <c r="AJ418" s="82"/>
      <c r="AK418" s="82"/>
      <c r="AL418" s="82"/>
      <c r="AM418" s="82"/>
      <c r="AN418" s="82"/>
      <c r="AO418" s="82"/>
      <c r="AP418" s="82"/>
    </row>
    <row r="419" spans="1:42" ht="15.75" customHeight="1">
      <c r="A419" s="82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  <c r="AC419" s="82"/>
      <c r="AD419" s="82"/>
      <c r="AE419" s="82"/>
      <c r="AF419" s="82"/>
      <c r="AG419" s="82"/>
      <c r="AH419" s="82"/>
      <c r="AI419" s="82"/>
      <c r="AJ419" s="82"/>
      <c r="AK419" s="82"/>
      <c r="AL419" s="82"/>
      <c r="AM419" s="82"/>
      <c r="AN419" s="82"/>
      <c r="AO419" s="82"/>
      <c r="AP419" s="82"/>
    </row>
    <row r="420" spans="1:42" ht="15.75" customHeight="1">
      <c r="A420" s="82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2"/>
      <c r="AD420" s="82"/>
      <c r="AE420" s="82"/>
      <c r="AF420" s="82"/>
      <c r="AG420" s="82"/>
      <c r="AH420" s="82"/>
      <c r="AI420" s="82"/>
      <c r="AJ420" s="82"/>
      <c r="AK420" s="82"/>
      <c r="AL420" s="82"/>
      <c r="AM420" s="82"/>
      <c r="AN420" s="82"/>
      <c r="AO420" s="82"/>
      <c r="AP420" s="82"/>
    </row>
    <row r="421" spans="1:42" ht="15.75" customHeight="1">
      <c r="A421" s="82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  <c r="AC421" s="82"/>
      <c r="AD421" s="82"/>
      <c r="AE421" s="82"/>
      <c r="AF421" s="82"/>
      <c r="AG421" s="82"/>
      <c r="AH421" s="82"/>
      <c r="AI421" s="82"/>
      <c r="AJ421" s="82"/>
      <c r="AK421" s="82"/>
      <c r="AL421" s="82"/>
      <c r="AM421" s="82"/>
      <c r="AN421" s="82"/>
      <c r="AO421" s="82"/>
      <c r="AP421" s="82"/>
    </row>
    <row r="422" spans="1:42" ht="15.75" customHeight="1">
      <c r="A422" s="82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  <c r="AC422" s="82"/>
      <c r="AD422" s="82"/>
      <c r="AE422" s="82"/>
      <c r="AF422" s="82"/>
      <c r="AG422" s="82"/>
      <c r="AH422" s="82"/>
      <c r="AI422" s="82"/>
      <c r="AJ422" s="82"/>
      <c r="AK422" s="82"/>
      <c r="AL422" s="82"/>
      <c r="AM422" s="82"/>
      <c r="AN422" s="82"/>
      <c r="AO422" s="82"/>
      <c r="AP422" s="82"/>
    </row>
    <row r="423" spans="1:42" ht="15.75" customHeight="1">
      <c r="A423" s="82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  <c r="AC423" s="82"/>
      <c r="AD423" s="82"/>
      <c r="AE423" s="82"/>
      <c r="AF423" s="82"/>
      <c r="AG423" s="82"/>
      <c r="AH423" s="82"/>
      <c r="AI423" s="82"/>
      <c r="AJ423" s="82"/>
      <c r="AK423" s="82"/>
      <c r="AL423" s="82"/>
      <c r="AM423" s="82"/>
      <c r="AN423" s="82"/>
      <c r="AO423" s="82"/>
      <c r="AP423" s="82"/>
    </row>
    <row r="424" spans="1:42" ht="15.75" customHeight="1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  <c r="AC424" s="82"/>
      <c r="AD424" s="82"/>
      <c r="AE424" s="82"/>
      <c r="AF424" s="82"/>
      <c r="AG424" s="82"/>
      <c r="AH424" s="82"/>
      <c r="AI424" s="82"/>
      <c r="AJ424" s="82"/>
      <c r="AK424" s="82"/>
      <c r="AL424" s="82"/>
      <c r="AM424" s="82"/>
      <c r="AN424" s="82"/>
      <c r="AO424" s="82"/>
      <c r="AP424" s="82"/>
    </row>
    <row r="425" spans="1:42" ht="15.75" customHeight="1">
      <c r="A425" s="82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  <c r="AA425" s="82"/>
      <c r="AB425" s="82"/>
      <c r="AC425" s="82"/>
      <c r="AD425" s="82"/>
      <c r="AE425" s="82"/>
      <c r="AF425" s="82"/>
      <c r="AG425" s="82"/>
      <c r="AH425" s="82"/>
      <c r="AI425" s="82"/>
      <c r="AJ425" s="82"/>
      <c r="AK425" s="82"/>
      <c r="AL425" s="82"/>
      <c r="AM425" s="82"/>
      <c r="AN425" s="82"/>
      <c r="AO425" s="82"/>
      <c r="AP425" s="82"/>
    </row>
    <row r="426" spans="1:42" ht="15.75" customHeight="1">
      <c r="A426" s="82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  <c r="AC426" s="82"/>
      <c r="AD426" s="82"/>
      <c r="AE426" s="82"/>
      <c r="AF426" s="82"/>
      <c r="AG426" s="82"/>
      <c r="AH426" s="82"/>
      <c r="AI426" s="82"/>
      <c r="AJ426" s="82"/>
      <c r="AK426" s="82"/>
      <c r="AL426" s="82"/>
      <c r="AM426" s="82"/>
      <c r="AN426" s="82"/>
      <c r="AO426" s="82"/>
      <c r="AP426" s="82"/>
    </row>
    <row r="427" spans="1:42" ht="15.75" customHeight="1">
      <c r="A427" s="82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  <c r="AC427" s="82"/>
      <c r="AD427" s="82"/>
      <c r="AE427" s="82"/>
      <c r="AF427" s="82"/>
      <c r="AG427" s="82"/>
      <c r="AH427" s="82"/>
      <c r="AI427" s="82"/>
      <c r="AJ427" s="82"/>
      <c r="AK427" s="82"/>
      <c r="AL427" s="82"/>
      <c r="AM427" s="82"/>
      <c r="AN427" s="82"/>
      <c r="AO427" s="82"/>
      <c r="AP427" s="82"/>
    </row>
    <row r="428" spans="1:42" ht="15.75" customHeight="1">
      <c r="A428" s="82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  <c r="AC428" s="82"/>
      <c r="AD428" s="82"/>
      <c r="AE428" s="82"/>
      <c r="AF428" s="82"/>
      <c r="AG428" s="82"/>
      <c r="AH428" s="82"/>
      <c r="AI428" s="82"/>
      <c r="AJ428" s="82"/>
      <c r="AK428" s="82"/>
      <c r="AL428" s="82"/>
      <c r="AM428" s="82"/>
      <c r="AN428" s="82"/>
      <c r="AO428" s="82"/>
      <c r="AP428" s="82"/>
    </row>
    <row r="429" spans="1:42" ht="15.75" customHeight="1">
      <c r="A429" s="82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  <c r="AC429" s="82"/>
      <c r="AD429" s="82"/>
      <c r="AE429" s="82"/>
      <c r="AF429" s="82"/>
      <c r="AG429" s="82"/>
      <c r="AH429" s="82"/>
      <c r="AI429" s="82"/>
      <c r="AJ429" s="82"/>
      <c r="AK429" s="82"/>
      <c r="AL429" s="82"/>
      <c r="AM429" s="82"/>
      <c r="AN429" s="82"/>
      <c r="AO429" s="82"/>
      <c r="AP429" s="82"/>
    </row>
    <row r="430" spans="1:42" ht="15.75" customHeight="1">
      <c r="A430" s="82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  <c r="AC430" s="82"/>
      <c r="AD430" s="82"/>
      <c r="AE430" s="82"/>
      <c r="AF430" s="82"/>
      <c r="AG430" s="82"/>
      <c r="AH430" s="82"/>
      <c r="AI430" s="82"/>
      <c r="AJ430" s="82"/>
      <c r="AK430" s="82"/>
      <c r="AL430" s="82"/>
      <c r="AM430" s="82"/>
      <c r="AN430" s="82"/>
      <c r="AO430" s="82"/>
      <c r="AP430" s="82"/>
    </row>
    <row r="431" spans="1:42" ht="15.75" customHeight="1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  <c r="AC431" s="82"/>
      <c r="AD431" s="82"/>
      <c r="AE431" s="82"/>
      <c r="AF431" s="82"/>
      <c r="AG431" s="82"/>
      <c r="AH431" s="82"/>
      <c r="AI431" s="82"/>
      <c r="AJ431" s="82"/>
      <c r="AK431" s="82"/>
      <c r="AL431" s="82"/>
      <c r="AM431" s="82"/>
      <c r="AN431" s="82"/>
      <c r="AO431" s="82"/>
      <c r="AP431" s="82"/>
    </row>
    <row r="432" spans="1:42" ht="15.75" customHeight="1">
      <c r="A432" s="82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  <c r="AA432" s="82"/>
      <c r="AB432" s="82"/>
      <c r="AC432" s="82"/>
      <c r="AD432" s="82"/>
      <c r="AE432" s="82"/>
      <c r="AF432" s="82"/>
      <c r="AG432" s="82"/>
      <c r="AH432" s="82"/>
      <c r="AI432" s="82"/>
      <c r="AJ432" s="82"/>
      <c r="AK432" s="82"/>
      <c r="AL432" s="82"/>
      <c r="AM432" s="82"/>
      <c r="AN432" s="82"/>
      <c r="AO432" s="82"/>
      <c r="AP432" s="82"/>
    </row>
    <row r="433" spans="1:42" ht="15.75" customHeight="1">
      <c r="A433" s="82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  <c r="AA433" s="82"/>
      <c r="AB433" s="82"/>
      <c r="AC433" s="82"/>
      <c r="AD433" s="82"/>
      <c r="AE433" s="82"/>
      <c r="AF433" s="82"/>
      <c r="AG433" s="82"/>
      <c r="AH433" s="82"/>
      <c r="AI433" s="82"/>
      <c r="AJ433" s="82"/>
      <c r="AK433" s="82"/>
      <c r="AL433" s="82"/>
      <c r="AM433" s="82"/>
      <c r="AN433" s="82"/>
      <c r="AO433" s="82"/>
      <c r="AP433" s="82"/>
    </row>
    <row r="434" spans="1:42" ht="15.75" customHeight="1">
      <c r="A434" s="82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  <c r="AC434" s="82"/>
      <c r="AD434" s="82"/>
      <c r="AE434" s="82"/>
      <c r="AF434" s="82"/>
      <c r="AG434" s="82"/>
      <c r="AH434" s="82"/>
      <c r="AI434" s="82"/>
      <c r="AJ434" s="82"/>
      <c r="AK434" s="82"/>
      <c r="AL434" s="82"/>
      <c r="AM434" s="82"/>
      <c r="AN434" s="82"/>
      <c r="AO434" s="82"/>
      <c r="AP434" s="82"/>
    </row>
    <row r="435" spans="1:42" ht="15.75" customHeight="1">
      <c r="A435" s="82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2"/>
      <c r="AD435" s="82"/>
      <c r="AE435" s="82"/>
      <c r="AF435" s="82"/>
      <c r="AG435" s="82"/>
      <c r="AH435" s="82"/>
      <c r="AI435" s="82"/>
      <c r="AJ435" s="82"/>
      <c r="AK435" s="82"/>
      <c r="AL435" s="82"/>
      <c r="AM435" s="82"/>
      <c r="AN435" s="82"/>
      <c r="AO435" s="82"/>
      <c r="AP435" s="82"/>
    </row>
    <row r="436" spans="1:42" ht="15.75" customHeight="1">
      <c r="A436" s="82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2"/>
      <c r="AD436" s="82"/>
      <c r="AE436" s="82"/>
      <c r="AF436" s="82"/>
      <c r="AG436" s="82"/>
      <c r="AH436" s="82"/>
      <c r="AI436" s="82"/>
      <c r="AJ436" s="82"/>
      <c r="AK436" s="82"/>
      <c r="AL436" s="82"/>
      <c r="AM436" s="82"/>
      <c r="AN436" s="82"/>
      <c r="AO436" s="82"/>
      <c r="AP436" s="82"/>
    </row>
    <row r="437" spans="1:42" ht="15.75" customHeight="1">
      <c r="A437" s="82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2"/>
      <c r="AD437" s="82"/>
      <c r="AE437" s="82"/>
      <c r="AF437" s="82"/>
      <c r="AG437" s="82"/>
      <c r="AH437" s="82"/>
      <c r="AI437" s="82"/>
      <c r="AJ437" s="82"/>
      <c r="AK437" s="82"/>
      <c r="AL437" s="82"/>
      <c r="AM437" s="82"/>
      <c r="AN437" s="82"/>
      <c r="AO437" s="82"/>
      <c r="AP437" s="82"/>
    </row>
    <row r="438" spans="1:42" ht="15.75" customHeight="1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2"/>
      <c r="AD438" s="82"/>
      <c r="AE438" s="82"/>
      <c r="AF438" s="82"/>
      <c r="AG438" s="82"/>
      <c r="AH438" s="82"/>
      <c r="AI438" s="82"/>
      <c r="AJ438" s="82"/>
      <c r="AK438" s="82"/>
      <c r="AL438" s="82"/>
      <c r="AM438" s="82"/>
      <c r="AN438" s="82"/>
      <c r="AO438" s="82"/>
      <c r="AP438" s="82"/>
    </row>
    <row r="439" spans="1:42" ht="15.75" customHeight="1">
      <c r="A439" s="82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2"/>
      <c r="AD439" s="82"/>
      <c r="AE439" s="82"/>
      <c r="AF439" s="82"/>
      <c r="AG439" s="82"/>
      <c r="AH439" s="82"/>
      <c r="AI439" s="82"/>
      <c r="AJ439" s="82"/>
      <c r="AK439" s="82"/>
      <c r="AL439" s="82"/>
      <c r="AM439" s="82"/>
      <c r="AN439" s="82"/>
      <c r="AO439" s="82"/>
      <c r="AP439" s="82"/>
    </row>
    <row r="440" spans="1:42" ht="15.75" customHeight="1">
      <c r="A440" s="82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2"/>
      <c r="AD440" s="82"/>
      <c r="AE440" s="82"/>
      <c r="AF440" s="82"/>
      <c r="AG440" s="82"/>
      <c r="AH440" s="82"/>
      <c r="AI440" s="82"/>
      <c r="AJ440" s="82"/>
      <c r="AK440" s="82"/>
      <c r="AL440" s="82"/>
      <c r="AM440" s="82"/>
      <c r="AN440" s="82"/>
      <c r="AO440" s="82"/>
      <c r="AP440" s="82"/>
    </row>
    <row r="441" spans="1:42" ht="15.75" customHeight="1">
      <c r="A441" s="82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2"/>
      <c r="AD441" s="82"/>
      <c r="AE441" s="82"/>
      <c r="AF441" s="82"/>
      <c r="AG441" s="82"/>
      <c r="AH441" s="82"/>
      <c r="AI441" s="82"/>
      <c r="AJ441" s="82"/>
      <c r="AK441" s="82"/>
      <c r="AL441" s="82"/>
      <c r="AM441" s="82"/>
      <c r="AN441" s="82"/>
      <c r="AO441" s="82"/>
      <c r="AP441" s="82"/>
    </row>
    <row r="442" spans="1:42" ht="15.75" customHeight="1">
      <c r="A442" s="82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2"/>
      <c r="AD442" s="82"/>
      <c r="AE442" s="82"/>
      <c r="AF442" s="82"/>
      <c r="AG442" s="82"/>
      <c r="AH442" s="82"/>
      <c r="AI442" s="82"/>
      <c r="AJ442" s="82"/>
      <c r="AK442" s="82"/>
      <c r="AL442" s="82"/>
      <c r="AM442" s="82"/>
      <c r="AN442" s="82"/>
      <c r="AO442" s="82"/>
      <c r="AP442" s="82"/>
    </row>
    <row r="443" spans="1:42" ht="15.75" customHeight="1">
      <c r="A443" s="82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2"/>
      <c r="AD443" s="82"/>
      <c r="AE443" s="82"/>
      <c r="AF443" s="82"/>
      <c r="AG443" s="82"/>
      <c r="AH443" s="82"/>
      <c r="AI443" s="82"/>
      <c r="AJ443" s="82"/>
      <c r="AK443" s="82"/>
      <c r="AL443" s="82"/>
      <c r="AM443" s="82"/>
      <c r="AN443" s="82"/>
      <c r="AO443" s="82"/>
      <c r="AP443" s="82"/>
    </row>
    <row r="444" spans="1:42" ht="15.75" customHeight="1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  <c r="AD444" s="82"/>
      <c r="AE444" s="82"/>
      <c r="AF444" s="82"/>
      <c r="AG444" s="82"/>
      <c r="AH444" s="82"/>
      <c r="AI444" s="82"/>
      <c r="AJ444" s="82"/>
      <c r="AK444" s="82"/>
      <c r="AL444" s="82"/>
      <c r="AM444" s="82"/>
      <c r="AN444" s="82"/>
      <c r="AO444" s="82"/>
      <c r="AP444" s="82"/>
    </row>
    <row r="445" spans="1:42" ht="15.75" customHeight="1">
      <c r="A445" s="82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  <c r="AD445" s="82"/>
      <c r="AE445" s="82"/>
      <c r="AF445" s="82"/>
      <c r="AG445" s="82"/>
      <c r="AH445" s="82"/>
      <c r="AI445" s="82"/>
      <c r="AJ445" s="82"/>
      <c r="AK445" s="82"/>
      <c r="AL445" s="82"/>
      <c r="AM445" s="82"/>
      <c r="AN445" s="82"/>
      <c r="AO445" s="82"/>
      <c r="AP445" s="82"/>
    </row>
    <row r="446" spans="1:42" ht="15.75" customHeight="1">
      <c r="A446" s="82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  <c r="AD446" s="82"/>
      <c r="AE446" s="82"/>
      <c r="AF446" s="82"/>
      <c r="AG446" s="82"/>
      <c r="AH446" s="82"/>
      <c r="AI446" s="82"/>
      <c r="AJ446" s="82"/>
      <c r="AK446" s="82"/>
      <c r="AL446" s="82"/>
      <c r="AM446" s="82"/>
      <c r="AN446" s="82"/>
      <c r="AO446" s="82"/>
      <c r="AP446" s="82"/>
    </row>
    <row r="447" spans="1:42" ht="15.75" customHeight="1">
      <c r="A447" s="82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  <c r="AD447" s="82"/>
      <c r="AE447" s="82"/>
      <c r="AF447" s="82"/>
      <c r="AG447" s="82"/>
      <c r="AH447" s="82"/>
      <c r="AI447" s="82"/>
      <c r="AJ447" s="82"/>
      <c r="AK447" s="82"/>
      <c r="AL447" s="82"/>
      <c r="AM447" s="82"/>
      <c r="AN447" s="82"/>
      <c r="AO447" s="82"/>
      <c r="AP447" s="82"/>
    </row>
    <row r="448" spans="1:42" ht="15.75" customHeight="1">
      <c r="A448" s="82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  <c r="AD448" s="82"/>
      <c r="AE448" s="82"/>
      <c r="AF448" s="82"/>
      <c r="AG448" s="82"/>
      <c r="AH448" s="82"/>
      <c r="AI448" s="82"/>
      <c r="AJ448" s="82"/>
      <c r="AK448" s="82"/>
      <c r="AL448" s="82"/>
      <c r="AM448" s="82"/>
      <c r="AN448" s="82"/>
      <c r="AO448" s="82"/>
      <c r="AP448" s="82"/>
    </row>
    <row r="449" spans="1:42" ht="15.75" customHeight="1">
      <c r="A449" s="82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L449" s="82"/>
      <c r="AM449" s="82"/>
      <c r="AN449" s="82"/>
      <c r="AO449" s="82"/>
      <c r="AP449" s="82"/>
    </row>
    <row r="450" spans="1:42" ht="15.75" customHeight="1">
      <c r="A450" s="82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  <c r="AP450" s="82"/>
    </row>
    <row r="451" spans="1:42" ht="15.75" customHeight="1">
      <c r="A451" s="82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  <c r="AD451" s="82"/>
      <c r="AE451" s="82"/>
      <c r="AF451" s="82"/>
      <c r="AG451" s="82"/>
      <c r="AH451" s="82"/>
      <c r="AI451" s="82"/>
      <c r="AJ451" s="82"/>
      <c r="AK451" s="82"/>
      <c r="AL451" s="82"/>
      <c r="AM451" s="82"/>
      <c r="AN451" s="82"/>
      <c r="AO451" s="82"/>
      <c r="AP451" s="82"/>
    </row>
    <row r="452" spans="1:42" ht="15.75" customHeight="1">
      <c r="A452" s="82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  <c r="AD452" s="82"/>
      <c r="AE452" s="82"/>
      <c r="AF452" s="82"/>
      <c r="AG452" s="82"/>
      <c r="AH452" s="82"/>
      <c r="AI452" s="82"/>
      <c r="AJ452" s="82"/>
      <c r="AK452" s="82"/>
      <c r="AL452" s="82"/>
      <c r="AM452" s="82"/>
      <c r="AN452" s="82"/>
      <c r="AO452" s="82"/>
      <c r="AP452" s="82"/>
    </row>
    <row r="453" spans="1:42" ht="15.75" customHeight="1">
      <c r="A453" s="82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  <c r="AD453" s="82"/>
      <c r="AE453" s="82"/>
      <c r="AF453" s="82"/>
      <c r="AG453" s="82"/>
      <c r="AH453" s="82"/>
      <c r="AI453" s="82"/>
      <c r="AJ453" s="82"/>
      <c r="AK453" s="82"/>
      <c r="AL453" s="82"/>
      <c r="AM453" s="82"/>
      <c r="AN453" s="82"/>
      <c r="AO453" s="82"/>
      <c r="AP453" s="82"/>
    </row>
    <row r="454" spans="1:42" ht="15.75" customHeight="1">
      <c r="A454" s="82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  <c r="AD454" s="82"/>
      <c r="AE454" s="82"/>
      <c r="AF454" s="82"/>
      <c r="AG454" s="82"/>
      <c r="AH454" s="82"/>
      <c r="AI454" s="82"/>
      <c r="AJ454" s="82"/>
      <c r="AK454" s="82"/>
      <c r="AL454" s="82"/>
      <c r="AM454" s="82"/>
      <c r="AN454" s="82"/>
      <c r="AO454" s="82"/>
      <c r="AP454" s="82"/>
    </row>
    <row r="455" spans="1:42" ht="15.75" customHeight="1">
      <c r="A455" s="82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  <c r="AD455" s="82"/>
      <c r="AE455" s="82"/>
      <c r="AF455" s="82"/>
      <c r="AG455" s="82"/>
      <c r="AH455" s="82"/>
      <c r="AI455" s="82"/>
      <c r="AJ455" s="82"/>
      <c r="AK455" s="82"/>
      <c r="AL455" s="82"/>
      <c r="AM455" s="82"/>
      <c r="AN455" s="82"/>
      <c r="AO455" s="82"/>
      <c r="AP455" s="82"/>
    </row>
    <row r="456" spans="1:42" ht="15.75" customHeight="1">
      <c r="A456" s="82"/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  <c r="AC456" s="82"/>
      <c r="AD456" s="82"/>
      <c r="AE456" s="82"/>
      <c r="AF456" s="82"/>
      <c r="AG456" s="82"/>
      <c r="AH456" s="82"/>
      <c r="AI456" s="82"/>
      <c r="AJ456" s="82"/>
      <c r="AK456" s="82"/>
      <c r="AL456" s="82"/>
      <c r="AM456" s="82"/>
      <c r="AN456" s="82"/>
      <c r="AO456" s="82"/>
      <c r="AP456" s="82"/>
    </row>
    <row r="457" spans="1:42" ht="15.75" customHeight="1">
      <c r="A457" s="82"/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  <c r="AC457" s="82"/>
      <c r="AD457" s="82"/>
      <c r="AE457" s="82"/>
      <c r="AF457" s="82"/>
      <c r="AG457" s="82"/>
      <c r="AH457" s="82"/>
      <c r="AI457" s="82"/>
      <c r="AJ457" s="82"/>
      <c r="AK457" s="82"/>
      <c r="AL457" s="82"/>
      <c r="AM457" s="82"/>
      <c r="AN457" s="82"/>
      <c r="AO457" s="82"/>
      <c r="AP457" s="82"/>
    </row>
    <row r="458" spans="1:42" ht="15.75" customHeight="1">
      <c r="A458" s="82"/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  <c r="AD458" s="82"/>
      <c r="AE458" s="82"/>
      <c r="AF458" s="82"/>
      <c r="AG458" s="82"/>
      <c r="AH458" s="82"/>
      <c r="AI458" s="82"/>
      <c r="AJ458" s="82"/>
      <c r="AK458" s="82"/>
      <c r="AL458" s="82"/>
      <c r="AM458" s="82"/>
      <c r="AN458" s="82"/>
      <c r="AO458" s="82"/>
      <c r="AP458" s="82"/>
    </row>
    <row r="459" spans="1:42" ht="15.75" customHeight="1">
      <c r="A459" s="82"/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</row>
    <row r="460" spans="1:42" ht="15.75" customHeight="1">
      <c r="A460" s="82"/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  <c r="AD460" s="82"/>
      <c r="AE460" s="82"/>
      <c r="AF460" s="82"/>
      <c r="AG460" s="82"/>
      <c r="AH460" s="82"/>
      <c r="AI460" s="82"/>
      <c r="AJ460" s="82"/>
      <c r="AK460" s="82"/>
      <c r="AL460" s="82"/>
      <c r="AM460" s="82"/>
      <c r="AN460" s="82"/>
      <c r="AO460" s="82"/>
      <c r="AP460" s="82"/>
    </row>
    <row r="461" spans="1:42" ht="15.75" customHeight="1">
      <c r="A461" s="82"/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  <c r="AD461" s="82"/>
      <c r="AE461" s="82"/>
      <c r="AF461" s="82"/>
      <c r="AG461" s="82"/>
      <c r="AH461" s="82"/>
      <c r="AI461" s="82"/>
      <c r="AJ461" s="82"/>
      <c r="AK461" s="82"/>
      <c r="AL461" s="82"/>
      <c r="AM461" s="82"/>
      <c r="AN461" s="82"/>
      <c r="AO461" s="82"/>
      <c r="AP461" s="82"/>
    </row>
    <row r="462" spans="1:42" ht="15.75" customHeight="1">
      <c r="A462" s="82"/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  <c r="AM462" s="82"/>
      <c r="AN462" s="82"/>
      <c r="AO462" s="82"/>
      <c r="AP462" s="82"/>
    </row>
    <row r="463" spans="1:42" ht="15.75" customHeight="1">
      <c r="A463" s="82"/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82"/>
      <c r="AI463" s="82"/>
      <c r="AJ463" s="82"/>
      <c r="AK463" s="82"/>
      <c r="AL463" s="82"/>
      <c r="AM463" s="82"/>
      <c r="AN463" s="82"/>
      <c r="AO463" s="82"/>
      <c r="AP463" s="82"/>
    </row>
    <row r="464" spans="1:42" ht="15.75" customHeight="1">
      <c r="A464" s="82"/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82"/>
      <c r="AI464" s="82"/>
      <c r="AJ464" s="82"/>
      <c r="AK464" s="82"/>
      <c r="AL464" s="82"/>
      <c r="AM464" s="82"/>
      <c r="AN464" s="82"/>
      <c r="AO464" s="82"/>
      <c r="AP464" s="82"/>
    </row>
    <row r="465" spans="1:42" ht="15.75" customHeight="1">
      <c r="A465" s="82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2"/>
      <c r="AD465" s="82"/>
      <c r="AE465" s="82"/>
      <c r="AF465" s="82"/>
      <c r="AG465" s="82"/>
      <c r="AH465" s="82"/>
      <c r="AI465" s="82"/>
      <c r="AJ465" s="82"/>
      <c r="AK465" s="82"/>
      <c r="AL465" s="82"/>
      <c r="AM465" s="82"/>
      <c r="AN465" s="82"/>
      <c r="AO465" s="82"/>
      <c r="AP465" s="82"/>
    </row>
    <row r="466" spans="1:42" ht="15.75" customHeight="1">
      <c r="A466" s="82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2"/>
      <c r="AD466" s="82"/>
      <c r="AE466" s="82"/>
      <c r="AF466" s="82"/>
      <c r="AG466" s="82"/>
      <c r="AH466" s="82"/>
      <c r="AI466" s="82"/>
      <c r="AJ466" s="82"/>
      <c r="AK466" s="82"/>
      <c r="AL466" s="82"/>
      <c r="AM466" s="82"/>
      <c r="AN466" s="82"/>
      <c r="AO466" s="82"/>
      <c r="AP466" s="82"/>
    </row>
    <row r="467" spans="1:42" ht="15.75" customHeight="1">
      <c r="A467" s="82"/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  <c r="AC467" s="82"/>
      <c r="AD467" s="82"/>
      <c r="AE467" s="82"/>
      <c r="AF467" s="82"/>
      <c r="AG467" s="82"/>
      <c r="AH467" s="82"/>
      <c r="AI467" s="82"/>
      <c r="AJ467" s="82"/>
      <c r="AK467" s="82"/>
      <c r="AL467" s="82"/>
      <c r="AM467" s="82"/>
      <c r="AN467" s="82"/>
      <c r="AO467" s="82"/>
      <c r="AP467" s="82"/>
    </row>
    <row r="468" spans="1:42" ht="15.75" customHeight="1">
      <c r="A468" s="82"/>
      <c r="B468" s="82"/>
      <c r="C468" s="82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2"/>
      <c r="AD468" s="82"/>
      <c r="AE468" s="82"/>
      <c r="AF468" s="82"/>
      <c r="AG468" s="82"/>
      <c r="AH468" s="82"/>
      <c r="AI468" s="82"/>
      <c r="AJ468" s="82"/>
      <c r="AK468" s="82"/>
      <c r="AL468" s="82"/>
      <c r="AM468" s="82"/>
      <c r="AN468" s="82"/>
      <c r="AO468" s="82"/>
      <c r="AP468" s="82"/>
    </row>
    <row r="469" spans="1:42" ht="15.75" customHeight="1">
      <c r="A469" s="82"/>
      <c r="B469" s="82"/>
      <c r="C469" s="82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2"/>
      <c r="AD469" s="82"/>
      <c r="AE469" s="82"/>
      <c r="AF469" s="82"/>
      <c r="AG469" s="82"/>
      <c r="AH469" s="82"/>
      <c r="AI469" s="82"/>
      <c r="AJ469" s="82"/>
      <c r="AK469" s="82"/>
      <c r="AL469" s="82"/>
      <c r="AM469" s="82"/>
      <c r="AN469" s="82"/>
      <c r="AO469" s="82"/>
      <c r="AP469" s="82"/>
    </row>
    <row r="470" spans="1:42" ht="15.75" customHeight="1">
      <c r="A470" s="82"/>
      <c r="B470" s="82"/>
      <c r="C470" s="82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  <c r="AD470" s="82"/>
      <c r="AE470" s="82"/>
      <c r="AF470" s="82"/>
      <c r="AG470" s="82"/>
      <c r="AH470" s="82"/>
      <c r="AI470" s="82"/>
      <c r="AJ470" s="82"/>
      <c r="AK470" s="82"/>
      <c r="AL470" s="82"/>
      <c r="AM470" s="82"/>
      <c r="AN470" s="82"/>
      <c r="AO470" s="82"/>
      <c r="AP470" s="82"/>
    </row>
    <row r="471" spans="1:42" ht="15.75" customHeight="1">
      <c r="A471" s="82"/>
      <c r="B471" s="82"/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  <c r="AD471" s="82"/>
      <c r="AE471" s="82"/>
      <c r="AF471" s="82"/>
      <c r="AG471" s="82"/>
      <c r="AH471" s="82"/>
      <c r="AI471" s="82"/>
      <c r="AJ471" s="82"/>
      <c r="AK471" s="82"/>
      <c r="AL471" s="82"/>
      <c r="AM471" s="82"/>
      <c r="AN471" s="82"/>
      <c r="AO471" s="82"/>
      <c r="AP471" s="82"/>
    </row>
    <row r="472" spans="1:42" ht="15.75" customHeight="1">
      <c r="A472" s="82"/>
      <c r="B472" s="82"/>
      <c r="C472" s="82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  <c r="AD472" s="82"/>
      <c r="AE472" s="82"/>
      <c r="AF472" s="82"/>
      <c r="AG472" s="82"/>
      <c r="AH472" s="82"/>
      <c r="AI472" s="82"/>
      <c r="AJ472" s="82"/>
      <c r="AK472" s="82"/>
      <c r="AL472" s="82"/>
      <c r="AM472" s="82"/>
      <c r="AN472" s="82"/>
      <c r="AO472" s="82"/>
      <c r="AP472" s="82"/>
    </row>
    <row r="473" spans="1:42" ht="15.75" customHeight="1">
      <c r="A473" s="82"/>
      <c r="B473" s="82"/>
      <c r="C473" s="82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  <c r="AD473" s="82"/>
      <c r="AE473" s="82"/>
      <c r="AF473" s="82"/>
      <c r="AG473" s="82"/>
      <c r="AH473" s="82"/>
      <c r="AI473" s="82"/>
      <c r="AJ473" s="82"/>
      <c r="AK473" s="82"/>
      <c r="AL473" s="82"/>
      <c r="AM473" s="82"/>
      <c r="AN473" s="82"/>
      <c r="AO473" s="82"/>
      <c r="AP473" s="82"/>
    </row>
    <row r="474" spans="1:42" ht="15.75" customHeight="1">
      <c r="A474" s="82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  <c r="AD474" s="82"/>
      <c r="AE474" s="82"/>
      <c r="AF474" s="82"/>
      <c r="AG474" s="82"/>
      <c r="AH474" s="82"/>
      <c r="AI474" s="82"/>
      <c r="AJ474" s="82"/>
      <c r="AK474" s="82"/>
      <c r="AL474" s="82"/>
      <c r="AM474" s="82"/>
      <c r="AN474" s="82"/>
      <c r="AO474" s="82"/>
      <c r="AP474" s="82"/>
    </row>
    <row r="475" spans="1:42" ht="15.75" customHeight="1">
      <c r="A475" s="82"/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  <c r="AD475" s="82"/>
      <c r="AE475" s="82"/>
      <c r="AF475" s="82"/>
      <c r="AG475" s="82"/>
      <c r="AH475" s="82"/>
      <c r="AI475" s="82"/>
      <c r="AJ475" s="82"/>
      <c r="AK475" s="82"/>
      <c r="AL475" s="82"/>
      <c r="AM475" s="82"/>
      <c r="AN475" s="82"/>
      <c r="AO475" s="82"/>
      <c r="AP475" s="82"/>
    </row>
    <row r="476" spans="1:42" ht="15.75" customHeight="1">
      <c r="A476" s="82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  <c r="AC476" s="82"/>
      <c r="AD476" s="82"/>
      <c r="AE476" s="82"/>
      <c r="AF476" s="82"/>
      <c r="AG476" s="82"/>
      <c r="AH476" s="82"/>
      <c r="AI476" s="82"/>
      <c r="AJ476" s="82"/>
      <c r="AK476" s="82"/>
      <c r="AL476" s="82"/>
      <c r="AM476" s="82"/>
      <c r="AN476" s="82"/>
      <c r="AO476" s="82"/>
      <c r="AP476" s="82"/>
    </row>
    <row r="477" spans="1:42" ht="15.75" customHeight="1">
      <c r="A477" s="82"/>
      <c r="B477" s="82"/>
      <c r="C477" s="82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2"/>
      <c r="AD477" s="82"/>
      <c r="AE477" s="82"/>
      <c r="AF477" s="82"/>
      <c r="AG477" s="82"/>
      <c r="AH477" s="82"/>
      <c r="AI477" s="82"/>
      <c r="AJ477" s="82"/>
      <c r="AK477" s="82"/>
      <c r="AL477" s="82"/>
      <c r="AM477" s="82"/>
      <c r="AN477" s="82"/>
      <c r="AO477" s="82"/>
      <c r="AP477" s="82"/>
    </row>
    <row r="478" spans="1:42" ht="15.75" customHeight="1">
      <c r="A478" s="82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  <c r="AC478" s="82"/>
      <c r="AD478" s="82"/>
      <c r="AE478" s="82"/>
      <c r="AF478" s="82"/>
      <c r="AG478" s="82"/>
      <c r="AH478" s="82"/>
      <c r="AI478" s="82"/>
      <c r="AJ478" s="82"/>
      <c r="AK478" s="82"/>
      <c r="AL478" s="82"/>
      <c r="AM478" s="82"/>
      <c r="AN478" s="82"/>
      <c r="AO478" s="82"/>
      <c r="AP478" s="82"/>
    </row>
    <row r="479" spans="1:42" ht="15.75" customHeight="1">
      <c r="A479" s="82"/>
      <c r="B479" s="82"/>
      <c r="C479" s="82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2"/>
      <c r="AD479" s="82"/>
      <c r="AE479" s="82"/>
      <c r="AF479" s="82"/>
      <c r="AG479" s="82"/>
      <c r="AH479" s="82"/>
      <c r="AI479" s="82"/>
      <c r="AJ479" s="82"/>
      <c r="AK479" s="82"/>
      <c r="AL479" s="82"/>
      <c r="AM479" s="82"/>
      <c r="AN479" s="82"/>
      <c r="AO479" s="82"/>
      <c r="AP479" s="82"/>
    </row>
    <row r="480" spans="1:42" ht="15.75" customHeight="1">
      <c r="A480" s="82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  <c r="AD480" s="82"/>
      <c r="AE480" s="82"/>
      <c r="AF480" s="82"/>
      <c r="AG480" s="82"/>
      <c r="AH480" s="82"/>
      <c r="AI480" s="82"/>
      <c r="AJ480" s="82"/>
      <c r="AK480" s="82"/>
      <c r="AL480" s="82"/>
      <c r="AM480" s="82"/>
      <c r="AN480" s="82"/>
      <c r="AO480" s="82"/>
      <c r="AP480" s="82"/>
    </row>
    <row r="481" spans="1:42" ht="15.75" customHeight="1">
      <c r="A481" s="82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2"/>
      <c r="AD481" s="82"/>
      <c r="AE481" s="82"/>
      <c r="AF481" s="82"/>
      <c r="AG481" s="82"/>
      <c r="AH481" s="82"/>
      <c r="AI481" s="82"/>
      <c r="AJ481" s="82"/>
      <c r="AK481" s="82"/>
      <c r="AL481" s="82"/>
      <c r="AM481" s="82"/>
      <c r="AN481" s="82"/>
      <c r="AO481" s="82"/>
      <c r="AP481" s="82"/>
    </row>
    <row r="482" spans="1:42" ht="15.75" customHeight="1">
      <c r="A482" s="82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2"/>
      <c r="AD482" s="82"/>
      <c r="AE482" s="82"/>
      <c r="AF482" s="82"/>
      <c r="AG482" s="82"/>
      <c r="AH482" s="82"/>
      <c r="AI482" s="82"/>
      <c r="AJ482" s="82"/>
      <c r="AK482" s="82"/>
      <c r="AL482" s="82"/>
      <c r="AM482" s="82"/>
      <c r="AN482" s="82"/>
      <c r="AO482" s="82"/>
      <c r="AP482" s="82"/>
    </row>
    <row r="483" spans="1:42" ht="15.75" customHeight="1">
      <c r="A483" s="82"/>
      <c r="B483" s="82"/>
      <c r="C483" s="82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  <c r="AC483" s="82"/>
      <c r="AD483" s="82"/>
      <c r="AE483" s="82"/>
      <c r="AF483" s="82"/>
      <c r="AG483" s="82"/>
      <c r="AH483" s="82"/>
      <c r="AI483" s="82"/>
      <c r="AJ483" s="82"/>
      <c r="AK483" s="82"/>
      <c r="AL483" s="82"/>
      <c r="AM483" s="82"/>
      <c r="AN483" s="82"/>
      <c r="AO483" s="82"/>
      <c r="AP483" s="82"/>
    </row>
    <row r="484" spans="1:42" ht="15.75" customHeight="1">
      <c r="A484" s="82"/>
      <c r="B484" s="82"/>
      <c r="C484" s="82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  <c r="AC484" s="82"/>
      <c r="AD484" s="82"/>
      <c r="AE484" s="82"/>
      <c r="AF484" s="82"/>
      <c r="AG484" s="82"/>
      <c r="AH484" s="82"/>
      <c r="AI484" s="82"/>
      <c r="AJ484" s="82"/>
      <c r="AK484" s="82"/>
      <c r="AL484" s="82"/>
      <c r="AM484" s="82"/>
      <c r="AN484" s="82"/>
      <c r="AO484" s="82"/>
      <c r="AP484" s="82"/>
    </row>
    <row r="485" spans="1:42" ht="15.75" customHeight="1">
      <c r="A485" s="82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2"/>
      <c r="AD485" s="82"/>
      <c r="AE485" s="82"/>
      <c r="AF485" s="82"/>
      <c r="AG485" s="82"/>
      <c r="AH485" s="82"/>
      <c r="AI485" s="82"/>
      <c r="AJ485" s="82"/>
      <c r="AK485" s="82"/>
      <c r="AL485" s="82"/>
      <c r="AM485" s="82"/>
      <c r="AN485" s="82"/>
      <c r="AO485" s="82"/>
      <c r="AP485" s="82"/>
    </row>
    <row r="486" spans="1:42" ht="15.75" customHeight="1">
      <c r="A486" s="82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  <c r="AD486" s="82"/>
      <c r="AE486" s="82"/>
      <c r="AF486" s="82"/>
      <c r="AG486" s="82"/>
      <c r="AH486" s="82"/>
      <c r="AI486" s="82"/>
      <c r="AJ486" s="82"/>
      <c r="AK486" s="82"/>
      <c r="AL486" s="82"/>
      <c r="AM486" s="82"/>
      <c r="AN486" s="82"/>
      <c r="AO486" s="82"/>
      <c r="AP486" s="82"/>
    </row>
    <row r="487" spans="1:42" ht="15.75" customHeight="1">
      <c r="A487" s="82"/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  <c r="AC487" s="82"/>
      <c r="AD487" s="82"/>
      <c r="AE487" s="82"/>
      <c r="AF487" s="82"/>
      <c r="AG487" s="82"/>
      <c r="AH487" s="82"/>
      <c r="AI487" s="82"/>
      <c r="AJ487" s="82"/>
      <c r="AK487" s="82"/>
      <c r="AL487" s="82"/>
      <c r="AM487" s="82"/>
      <c r="AN487" s="82"/>
      <c r="AO487" s="82"/>
      <c r="AP487" s="82"/>
    </row>
    <row r="488" spans="1:42" ht="15.75" customHeight="1">
      <c r="A488" s="82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  <c r="AB488" s="82"/>
      <c r="AC488" s="82"/>
      <c r="AD488" s="82"/>
      <c r="AE488" s="82"/>
      <c r="AF488" s="82"/>
      <c r="AG488" s="82"/>
      <c r="AH488" s="82"/>
      <c r="AI488" s="82"/>
      <c r="AJ488" s="82"/>
      <c r="AK488" s="82"/>
      <c r="AL488" s="82"/>
      <c r="AM488" s="82"/>
      <c r="AN488" s="82"/>
      <c r="AO488" s="82"/>
      <c r="AP488" s="82"/>
    </row>
    <row r="489" spans="1:42" ht="15.75" customHeight="1">
      <c r="A489" s="82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  <c r="AB489" s="82"/>
      <c r="AC489" s="82"/>
      <c r="AD489" s="82"/>
      <c r="AE489" s="82"/>
      <c r="AF489" s="82"/>
      <c r="AG489" s="82"/>
      <c r="AH489" s="82"/>
      <c r="AI489" s="82"/>
      <c r="AJ489" s="82"/>
      <c r="AK489" s="82"/>
      <c r="AL489" s="82"/>
      <c r="AM489" s="82"/>
      <c r="AN489" s="82"/>
      <c r="AO489" s="82"/>
      <c r="AP489" s="82"/>
    </row>
    <row r="490" spans="1:42" ht="15.75" customHeight="1">
      <c r="A490" s="82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  <c r="AB490" s="82"/>
      <c r="AC490" s="82"/>
      <c r="AD490" s="82"/>
      <c r="AE490" s="82"/>
      <c r="AF490" s="82"/>
      <c r="AG490" s="82"/>
      <c r="AH490" s="82"/>
      <c r="AI490" s="82"/>
      <c r="AJ490" s="82"/>
      <c r="AK490" s="82"/>
      <c r="AL490" s="82"/>
      <c r="AM490" s="82"/>
      <c r="AN490" s="82"/>
      <c r="AO490" s="82"/>
      <c r="AP490" s="82"/>
    </row>
    <row r="491" spans="1:42" ht="15.75" customHeight="1">
      <c r="A491" s="82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2"/>
      <c r="AD491" s="82"/>
      <c r="AE491" s="82"/>
      <c r="AF491" s="82"/>
      <c r="AG491" s="82"/>
      <c r="AH491" s="82"/>
      <c r="AI491" s="82"/>
      <c r="AJ491" s="82"/>
      <c r="AK491" s="82"/>
      <c r="AL491" s="82"/>
      <c r="AM491" s="82"/>
      <c r="AN491" s="82"/>
      <c r="AO491" s="82"/>
      <c r="AP491" s="82"/>
    </row>
    <row r="492" spans="1:42" ht="15.75" customHeight="1">
      <c r="A492" s="82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  <c r="AB492" s="82"/>
      <c r="AC492" s="82"/>
      <c r="AD492" s="82"/>
      <c r="AE492" s="82"/>
      <c r="AF492" s="82"/>
      <c r="AG492" s="82"/>
      <c r="AH492" s="82"/>
      <c r="AI492" s="82"/>
      <c r="AJ492" s="82"/>
      <c r="AK492" s="82"/>
      <c r="AL492" s="82"/>
      <c r="AM492" s="82"/>
      <c r="AN492" s="82"/>
      <c r="AO492" s="82"/>
      <c r="AP492" s="82"/>
    </row>
    <row r="493" spans="1:42" ht="15.75" customHeight="1">
      <c r="A493" s="82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2"/>
      <c r="AD493" s="82"/>
      <c r="AE493" s="82"/>
      <c r="AF493" s="82"/>
      <c r="AG493" s="82"/>
      <c r="AH493" s="82"/>
      <c r="AI493" s="82"/>
      <c r="AJ493" s="82"/>
      <c r="AK493" s="82"/>
      <c r="AL493" s="82"/>
      <c r="AM493" s="82"/>
      <c r="AN493" s="82"/>
      <c r="AO493" s="82"/>
      <c r="AP493" s="82"/>
    </row>
    <row r="494" spans="1:42" ht="15.75" customHeight="1">
      <c r="A494" s="82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  <c r="AC494" s="82"/>
      <c r="AD494" s="82"/>
      <c r="AE494" s="82"/>
      <c r="AF494" s="82"/>
      <c r="AG494" s="82"/>
      <c r="AH494" s="82"/>
      <c r="AI494" s="82"/>
      <c r="AJ494" s="82"/>
      <c r="AK494" s="82"/>
      <c r="AL494" s="82"/>
      <c r="AM494" s="82"/>
      <c r="AN494" s="82"/>
      <c r="AO494" s="82"/>
      <c r="AP494" s="82"/>
    </row>
    <row r="495" spans="1:42" ht="15.75" customHeight="1">
      <c r="A495" s="82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  <c r="AC495" s="82"/>
      <c r="AD495" s="82"/>
      <c r="AE495" s="82"/>
      <c r="AF495" s="82"/>
      <c r="AG495" s="82"/>
      <c r="AH495" s="82"/>
      <c r="AI495" s="82"/>
      <c r="AJ495" s="82"/>
      <c r="AK495" s="82"/>
      <c r="AL495" s="82"/>
      <c r="AM495" s="82"/>
      <c r="AN495" s="82"/>
      <c r="AO495" s="82"/>
      <c r="AP495" s="82"/>
    </row>
    <row r="496" spans="1:42" ht="15.75" customHeight="1">
      <c r="A496" s="82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  <c r="AB496" s="82"/>
      <c r="AC496" s="82"/>
      <c r="AD496" s="82"/>
      <c r="AE496" s="82"/>
      <c r="AF496" s="82"/>
      <c r="AG496" s="82"/>
      <c r="AH496" s="82"/>
      <c r="AI496" s="82"/>
      <c r="AJ496" s="82"/>
      <c r="AK496" s="82"/>
      <c r="AL496" s="82"/>
      <c r="AM496" s="82"/>
      <c r="AN496" s="82"/>
      <c r="AO496" s="82"/>
      <c r="AP496" s="82"/>
    </row>
    <row r="497" spans="1:42" ht="15.75" customHeight="1">
      <c r="A497" s="82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  <c r="AB497" s="82"/>
      <c r="AC497" s="82"/>
      <c r="AD497" s="82"/>
      <c r="AE497" s="82"/>
      <c r="AF497" s="82"/>
      <c r="AG497" s="82"/>
      <c r="AH497" s="82"/>
      <c r="AI497" s="82"/>
      <c r="AJ497" s="82"/>
      <c r="AK497" s="82"/>
      <c r="AL497" s="82"/>
      <c r="AM497" s="82"/>
      <c r="AN497" s="82"/>
      <c r="AO497" s="82"/>
      <c r="AP497" s="82"/>
    </row>
    <row r="498" spans="1:42" ht="15.75" customHeight="1">
      <c r="A498" s="82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  <c r="AC498" s="82"/>
      <c r="AD498" s="82"/>
      <c r="AE498" s="82"/>
      <c r="AF498" s="82"/>
      <c r="AG498" s="82"/>
      <c r="AH498" s="82"/>
      <c r="AI498" s="82"/>
      <c r="AJ498" s="82"/>
      <c r="AK498" s="82"/>
      <c r="AL498" s="82"/>
      <c r="AM498" s="82"/>
      <c r="AN498" s="82"/>
      <c r="AO498" s="82"/>
      <c r="AP498" s="82"/>
    </row>
    <row r="499" spans="1:42" ht="15.75" customHeight="1">
      <c r="A499" s="82"/>
      <c r="B499" s="82"/>
      <c r="C499" s="82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  <c r="AB499" s="82"/>
      <c r="AC499" s="82"/>
      <c r="AD499" s="82"/>
      <c r="AE499" s="82"/>
      <c r="AF499" s="82"/>
      <c r="AG499" s="82"/>
      <c r="AH499" s="82"/>
      <c r="AI499" s="82"/>
      <c r="AJ499" s="82"/>
      <c r="AK499" s="82"/>
      <c r="AL499" s="82"/>
      <c r="AM499" s="82"/>
      <c r="AN499" s="82"/>
      <c r="AO499" s="82"/>
      <c r="AP499" s="82"/>
    </row>
    <row r="500" spans="1:42" ht="15.75" customHeight="1">
      <c r="A500" s="82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  <c r="AC500" s="82"/>
      <c r="AD500" s="82"/>
      <c r="AE500" s="82"/>
      <c r="AF500" s="82"/>
      <c r="AG500" s="82"/>
      <c r="AH500" s="82"/>
      <c r="AI500" s="82"/>
      <c r="AJ500" s="82"/>
      <c r="AK500" s="82"/>
      <c r="AL500" s="82"/>
      <c r="AM500" s="82"/>
      <c r="AN500" s="82"/>
      <c r="AO500" s="82"/>
      <c r="AP500" s="82"/>
    </row>
    <row r="501" spans="1:42" ht="15.75" customHeight="1">
      <c r="A501" s="82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  <c r="AC501" s="82"/>
      <c r="AD501" s="82"/>
      <c r="AE501" s="82"/>
      <c r="AF501" s="82"/>
      <c r="AG501" s="82"/>
      <c r="AH501" s="82"/>
      <c r="AI501" s="82"/>
      <c r="AJ501" s="82"/>
      <c r="AK501" s="82"/>
      <c r="AL501" s="82"/>
      <c r="AM501" s="82"/>
      <c r="AN501" s="82"/>
      <c r="AO501" s="82"/>
      <c r="AP501" s="82"/>
    </row>
    <row r="502" spans="1:42" ht="15.75" customHeight="1">
      <c r="A502" s="82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  <c r="AC502" s="82"/>
      <c r="AD502" s="82"/>
      <c r="AE502" s="82"/>
      <c r="AF502" s="82"/>
      <c r="AG502" s="82"/>
      <c r="AH502" s="82"/>
      <c r="AI502" s="82"/>
      <c r="AJ502" s="82"/>
      <c r="AK502" s="82"/>
      <c r="AL502" s="82"/>
      <c r="AM502" s="82"/>
      <c r="AN502" s="82"/>
      <c r="AO502" s="82"/>
      <c r="AP502" s="82"/>
    </row>
    <row r="503" spans="1:42" ht="15.75" customHeight="1">
      <c r="A503" s="82"/>
      <c r="B503" s="82"/>
      <c r="C503" s="82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  <c r="AC503" s="82"/>
      <c r="AD503" s="82"/>
      <c r="AE503" s="82"/>
      <c r="AF503" s="82"/>
      <c r="AG503" s="82"/>
      <c r="AH503" s="82"/>
      <c r="AI503" s="82"/>
      <c r="AJ503" s="82"/>
      <c r="AK503" s="82"/>
      <c r="AL503" s="82"/>
      <c r="AM503" s="82"/>
      <c r="AN503" s="82"/>
      <c r="AO503" s="82"/>
      <c r="AP503" s="82"/>
    </row>
    <row r="504" spans="1:42" ht="15.75" customHeight="1">
      <c r="A504" s="82"/>
      <c r="B504" s="82"/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  <c r="AC504" s="82"/>
      <c r="AD504" s="82"/>
      <c r="AE504" s="82"/>
      <c r="AF504" s="82"/>
      <c r="AG504" s="82"/>
      <c r="AH504" s="82"/>
      <c r="AI504" s="82"/>
      <c r="AJ504" s="82"/>
      <c r="AK504" s="82"/>
      <c r="AL504" s="82"/>
      <c r="AM504" s="82"/>
      <c r="AN504" s="82"/>
      <c r="AO504" s="82"/>
      <c r="AP504" s="82"/>
    </row>
    <row r="505" spans="1:42" ht="15.75" customHeight="1">
      <c r="A505" s="82"/>
      <c r="B505" s="82"/>
      <c r="C505" s="82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  <c r="AC505" s="82"/>
      <c r="AD505" s="82"/>
      <c r="AE505" s="82"/>
      <c r="AF505" s="82"/>
      <c r="AG505" s="82"/>
      <c r="AH505" s="82"/>
      <c r="AI505" s="82"/>
      <c r="AJ505" s="82"/>
      <c r="AK505" s="82"/>
      <c r="AL505" s="82"/>
      <c r="AM505" s="82"/>
      <c r="AN505" s="82"/>
      <c r="AO505" s="82"/>
      <c r="AP505" s="82"/>
    </row>
    <row r="506" spans="1:42" ht="15.75" customHeight="1">
      <c r="A506" s="82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  <c r="AC506" s="82"/>
      <c r="AD506" s="82"/>
      <c r="AE506" s="82"/>
      <c r="AF506" s="82"/>
      <c r="AG506" s="82"/>
      <c r="AH506" s="82"/>
      <c r="AI506" s="82"/>
      <c r="AJ506" s="82"/>
      <c r="AK506" s="82"/>
      <c r="AL506" s="82"/>
      <c r="AM506" s="82"/>
      <c r="AN506" s="82"/>
      <c r="AO506" s="82"/>
      <c r="AP506" s="82"/>
    </row>
    <row r="507" spans="1:42" ht="15.75" customHeight="1">
      <c r="A507" s="82"/>
      <c r="B507" s="82"/>
      <c r="C507" s="82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  <c r="AC507" s="82"/>
      <c r="AD507" s="82"/>
      <c r="AE507" s="82"/>
      <c r="AF507" s="82"/>
      <c r="AG507" s="82"/>
      <c r="AH507" s="82"/>
      <c r="AI507" s="82"/>
      <c r="AJ507" s="82"/>
      <c r="AK507" s="82"/>
      <c r="AL507" s="82"/>
      <c r="AM507" s="82"/>
      <c r="AN507" s="82"/>
      <c r="AO507" s="82"/>
      <c r="AP507" s="82"/>
    </row>
    <row r="508" spans="1:42" ht="15.75" customHeight="1">
      <c r="A508" s="82"/>
      <c r="B508" s="82"/>
      <c r="C508" s="82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  <c r="AC508" s="82"/>
      <c r="AD508" s="82"/>
      <c r="AE508" s="82"/>
      <c r="AF508" s="82"/>
      <c r="AG508" s="82"/>
      <c r="AH508" s="82"/>
      <c r="AI508" s="82"/>
      <c r="AJ508" s="82"/>
      <c r="AK508" s="82"/>
      <c r="AL508" s="82"/>
      <c r="AM508" s="82"/>
      <c r="AN508" s="82"/>
      <c r="AO508" s="82"/>
      <c r="AP508" s="82"/>
    </row>
    <row r="509" spans="1:42" ht="15.75" customHeight="1">
      <c r="A509" s="82"/>
      <c r="B509" s="82"/>
      <c r="C509" s="82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  <c r="AC509" s="82"/>
      <c r="AD509" s="82"/>
      <c r="AE509" s="82"/>
      <c r="AF509" s="82"/>
      <c r="AG509" s="82"/>
      <c r="AH509" s="82"/>
      <c r="AI509" s="82"/>
      <c r="AJ509" s="82"/>
      <c r="AK509" s="82"/>
      <c r="AL509" s="82"/>
      <c r="AM509" s="82"/>
      <c r="AN509" s="82"/>
      <c r="AO509" s="82"/>
      <c r="AP509" s="82"/>
    </row>
    <row r="510" spans="1:42" ht="15.75" customHeight="1">
      <c r="A510" s="82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  <c r="AC510" s="82"/>
      <c r="AD510" s="82"/>
      <c r="AE510" s="82"/>
      <c r="AF510" s="82"/>
      <c r="AG510" s="82"/>
      <c r="AH510" s="82"/>
      <c r="AI510" s="82"/>
      <c r="AJ510" s="82"/>
      <c r="AK510" s="82"/>
      <c r="AL510" s="82"/>
      <c r="AM510" s="82"/>
      <c r="AN510" s="82"/>
      <c r="AO510" s="82"/>
      <c r="AP510" s="82"/>
    </row>
    <row r="511" spans="1:42" ht="15.75" customHeight="1">
      <c r="A511" s="82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  <c r="AC511" s="82"/>
      <c r="AD511" s="82"/>
      <c r="AE511" s="82"/>
      <c r="AF511" s="82"/>
      <c r="AG511" s="82"/>
      <c r="AH511" s="82"/>
      <c r="AI511" s="82"/>
      <c r="AJ511" s="82"/>
      <c r="AK511" s="82"/>
      <c r="AL511" s="82"/>
      <c r="AM511" s="82"/>
      <c r="AN511" s="82"/>
      <c r="AO511" s="82"/>
      <c r="AP511" s="82"/>
    </row>
    <row r="512" spans="1:42" ht="15.75" customHeight="1">
      <c r="A512" s="82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  <c r="AC512" s="82"/>
      <c r="AD512" s="82"/>
      <c r="AE512" s="82"/>
      <c r="AF512" s="82"/>
      <c r="AG512" s="82"/>
      <c r="AH512" s="82"/>
      <c r="AI512" s="82"/>
      <c r="AJ512" s="82"/>
      <c r="AK512" s="82"/>
      <c r="AL512" s="82"/>
      <c r="AM512" s="82"/>
      <c r="AN512" s="82"/>
      <c r="AO512" s="82"/>
      <c r="AP512" s="82"/>
    </row>
    <row r="513" spans="1:42" ht="15.75" customHeight="1">
      <c r="A513" s="82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  <c r="AC513" s="82"/>
      <c r="AD513" s="82"/>
      <c r="AE513" s="82"/>
      <c r="AF513" s="82"/>
      <c r="AG513" s="82"/>
      <c r="AH513" s="82"/>
      <c r="AI513" s="82"/>
      <c r="AJ513" s="82"/>
      <c r="AK513" s="82"/>
      <c r="AL513" s="82"/>
      <c r="AM513" s="82"/>
      <c r="AN513" s="82"/>
      <c r="AO513" s="82"/>
      <c r="AP513" s="82"/>
    </row>
    <row r="514" spans="1:42" ht="15.75" customHeight="1">
      <c r="A514" s="82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  <c r="AC514" s="82"/>
      <c r="AD514" s="82"/>
      <c r="AE514" s="82"/>
      <c r="AF514" s="82"/>
      <c r="AG514" s="82"/>
      <c r="AH514" s="82"/>
      <c r="AI514" s="82"/>
      <c r="AJ514" s="82"/>
      <c r="AK514" s="82"/>
      <c r="AL514" s="82"/>
      <c r="AM514" s="82"/>
      <c r="AN514" s="82"/>
      <c r="AO514" s="82"/>
      <c r="AP514" s="82"/>
    </row>
    <row r="515" spans="1:42" ht="15.75" customHeight="1">
      <c r="A515" s="82"/>
      <c r="B515" s="82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  <c r="AD515" s="82"/>
      <c r="AE515" s="82"/>
      <c r="AF515" s="82"/>
      <c r="AG515" s="82"/>
      <c r="AH515" s="82"/>
      <c r="AI515" s="82"/>
      <c r="AJ515" s="82"/>
      <c r="AK515" s="82"/>
      <c r="AL515" s="82"/>
      <c r="AM515" s="82"/>
      <c r="AN515" s="82"/>
      <c r="AO515" s="82"/>
      <c r="AP515" s="82"/>
    </row>
    <row r="516" spans="1:42" ht="15.75" customHeight="1">
      <c r="A516" s="82"/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  <c r="AD516" s="82"/>
      <c r="AE516" s="82"/>
      <c r="AF516" s="82"/>
      <c r="AG516" s="82"/>
      <c r="AH516" s="82"/>
      <c r="AI516" s="82"/>
      <c r="AJ516" s="82"/>
      <c r="AK516" s="82"/>
      <c r="AL516" s="82"/>
      <c r="AM516" s="82"/>
      <c r="AN516" s="82"/>
      <c r="AO516" s="82"/>
      <c r="AP516" s="82"/>
    </row>
    <row r="517" spans="1:42" ht="15.75" customHeight="1">
      <c r="A517" s="82"/>
      <c r="B517" s="82"/>
      <c r="C517" s="82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  <c r="AB517" s="82"/>
      <c r="AC517" s="82"/>
      <c r="AD517" s="82"/>
      <c r="AE517" s="82"/>
      <c r="AF517" s="82"/>
      <c r="AG517" s="82"/>
      <c r="AH517" s="82"/>
      <c r="AI517" s="82"/>
      <c r="AJ517" s="82"/>
      <c r="AK517" s="82"/>
      <c r="AL517" s="82"/>
      <c r="AM517" s="82"/>
      <c r="AN517" s="82"/>
      <c r="AO517" s="82"/>
      <c r="AP517" s="82"/>
    </row>
    <row r="518" spans="1:42" ht="15.75" customHeight="1">
      <c r="A518" s="82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  <c r="AB518" s="82"/>
      <c r="AC518" s="82"/>
      <c r="AD518" s="82"/>
      <c r="AE518" s="82"/>
      <c r="AF518" s="82"/>
      <c r="AG518" s="82"/>
      <c r="AH518" s="82"/>
      <c r="AI518" s="82"/>
      <c r="AJ518" s="82"/>
      <c r="AK518" s="82"/>
      <c r="AL518" s="82"/>
      <c r="AM518" s="82"/>
      <c r="AN518" s="82"/>
      <c r="AO518" s="82"/>
      <c r="AP518" s="82"/>
    </row>
    <row r="519" spans="1:42" ht="15.75" customHeight="1">
      <c r="A519" s="82"/>
      <c r="B519" s="82"/>
      <c r="C519" s="82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  <c r="AC519" s="82"/>
      <c r="AD519" s="82"/>
      <c r="AE519" s="82"/>
      <c r="AF519" s="82"/>
      <c r="AG519" s="82"/>
      <c r="AH519" s="82"/>
      <c r="AI519" s="82"/>
      <c r="AJ519" s="82"/>
      <c r="AK519" s="82"/>
      <c r="AL519" s="82"/>
      <c r="AM519" s="82"/>
      <c r="AN519" s="82"/>
      <c r="AO519" s="82"/>
      <c r="AP519" s="82"/>
    </row>
    <row r="520" spans="1:42" ht="15.75" customHeight="1">
      <c r="A520" s="82"/>
      <c r="B520" s="82"/>
      <c r="C520" s="82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  <c r="AC520" s="82"/>
      <c r="AD520" s="82"/>
      <c r="AE520" s="82"/>
      <c r="AF520" s="82"/>
      <c r="AG520" s="82"/>
      <c r="AH520" s="82"/>
      <c r="AI520" s="82"/>
      <c r="AJ520" s="82"/>
      <c r="AK520" s="82"/>
      <c r="AL520" s="82"/>
      <c r="AM520" s="82"/>
      <c r="AN520" s="82"/>
      <c r="AO520" s="82"/>
      <c r="AP520" s="82"/>
    </row>
    <row r="521" spans="1:42" ht="15.75" customHeight="1">
      <c r="A521" s="82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  <c r="AC521" s="82"/>
      <c r="AD521" s="82"/>
      <c r="AE521" s="82"/>
      <c r="AF521" s="82"/>
      <c r="AG521" s="82"/>
      <c r="AH521" s="82"/>
      <c r="AI521" s="82"/>
      <c r="AJ521" s="82"/>
      <c r="AK521" s="82"/>
      <c r="AL521" s="82"/>
      <c r="AM521" s="82"/>
      <c r="AN521" s="82"/>
      <c r="AO521" s="82"/>
      <c r="AP521" s="82"/>
    </row>
    <row r="522" spans="1:42" ht="15.75" customHeight="1">
      <c r="A522" s="82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  <c r="AC522" s="82"/>
      <c r="AD522" s="82"/>
      <c r="AE522" s="82"/>
      <c r="AF522" s="82"/>
      <c r="AG522" s="82"/>
      <c r="AH522" s="82"/>
      <c r="AI522" s="82"/>
      <c r="AJ522" s="82"/>
      <c r="AK522" s="82"/>
      <c r="AL522" s="82"/>
      <c r="AM522" s="82"/>
      <c r="AN522" s="82"/>
      <c r="AO522" s="82"/>
      <c r="AP522" s="82"/>
    </row>
    <row r="523" spans="1:42" ht="15.75" customHeight="1">
      <c r="A523" s="82"/>
      <c r="B523" s="82"/>
      <c r="C523" s="82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  <c r="AC523" s="82"/>
      <c r="AD523" s="82"/>
      <c r="AE523" s="82"/>
      <c r="AF523" s="82"/>
      <c r="AG523" s="82"/>
      <c r="AH523" s="82"/>
      <c r="AI523" s="82"/>
      <c r="AJ523" s="82"/>
      <c r="AK523" s="82"/>
      <c r="AL523" s="82"/>
      <c r="AM523" s="82"/>
      <c r="AN523" s="82"/>
      <c r="AO523" s="82"/>
      <c r="AP523" s="82"/>
    </row>
    <row r="524" spans="1:42" ht="15.75" customHeight="1">
      <c r="A524" s="82"/>
      <c r="B524" s="82"/>
      <c r="C524" s="82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  <c r="AC524" s="82"/>
      <c r="AD524" s="82"/>
      <c r="AE524" s="82"/>
      <c r="AF524" s="82"/>
      <c r="AG524" s="82"/>
      <c r="AH524" s="82"/>
      <c r="AI524" s="82"/>
      <c r="AJ524" s="82"/>
      <c r="AK524" s="82"/>
      <c r="AL524" s="82"/>
      <c r="AM524" s="82"/>
      <c r="AN524" s="82"/>
      <c r="AO524" s="82"/>
      <c r="AP524" s="82"/>
    </row>
    <row r="525" spans="1:42" ht="15.75" customHeight="1">
      <c r="A525" s="82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  <c r="AB525" s="82"/>
      <c r="AC525" s="82"/>
      <c r="AD525" s="82"/>
      <c r="AE525" s="82"/>
      <c r="AF525" s="82"/>
      <c r="AG525" s="82"/>
      <c r="AH525" s="82"/>
      <c r="AI525" s="82"/>
      <c r="AJ525" s="82"/>
      <c r="AK525" s="82"/>
      <c r="AL525" s="82"/>
      <c r="AM525" s="82"/>
      <c r="AN525" s="82"/>
      <c r="AO525" s="82"/>
      <c r="AP525" s="82"/>
    </row>
    <row r="526" spans="1:42" ht="15.75" customHeight="1">
      <c r="A526" s="82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  <c r="AB526" s="82"/>
      <c r="AC526" s="82"/>
      <c r="AD526" s="82"/>
      <c r="AE526" s="82"/>
      <c r="AF526" s="82"/>
      <c r="AG526" s="82"/>
      <c r="AH526" s="82"/>
      <c r="AI526" s="82"/>
      <c r="AJ526" s="82"/>
      <c r="AK526" s="82"/>
      <c r="AL526" s="82"/>
      <c r="AM526" s="82"/>
      <c r="AN526" s="82"/>
      <c r="AO526" s="82"/>
      <c r="AP526" s="82"/>
    </row>
    <row r="527" spans="1:42" ht="15.75" customHeight="1">
      <c r="A527" s="82"/>
      <c r="B527" s="82"/>
      <c r="C527" s="82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  <c r="AC527" s="82"/>
      <c r="AD527" s="82"/>
      <c r="AE527" s="82"/>
      <c r="AF527" s="82"/>
      <c r="AG527" s="82"/>
      <c r="AH527" s="82"/>
      <c r="AI527" s="82"/>
      <c r="AJ527" s="82"/>
      <c r="AK527" s="82"/>
      <c r="AL527" s="82"/>
      <c r="AM527" s="82"/>
      <c r="AN527" s="82"/>
      <c r="AO527" s="82"/>
      <c r="AP527" s="82"/>
    </row>
    <row r="528" spans="1:42" ht="15.75" customHeight="1">
      <c r="A528" s="82"/>
      <c r="B528" s="82"/>
      <c r="C528" s="82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  <c r="AB528" s="82"/>
      <c r="AC528" s="82"/>
      <c r="AD528" s="82"/>
      <c r="AE528" s="82"/>
      <c r="AF528" s="82"/>
      <c r="AG528" s="82"/>
      <c r="AH528" s="82"/>
      <c r="AI528" s="82"/>
      <c r="AJ528" s="82"/>
      <c r="AK528" s="82"/>
      <c r="AL528" s="82"/>
      <c r="AM528" s="82"/>
      <c r="AN528" s="82"/>
      <c r="AO528" s="82"/>
      <c r="AP528" s="82"/>
    </row>
    <row r="529" spans="1:42" ht="15.75" customHeight="1">
      <c r="A529" s="82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  <c r="AB529" s="82"/>
      <c r="AC529" s="82"/>
      <c r="AD529" s="82"/>
      <c r="AE529" s="82"/>
      <c r="AF529" s="82"/>
      <c r="AG529" s="82"/>
      <c r="AH529" s="82"/>
      <c r="AI529" s="82"/>
      <c r="AJ529" s="82"/>
      <c r="AK529" s="82"/>
      <c r="AL529" s="82"/>
      <c r="AM529" s="82"/>
      <c r="AN529" s="82"/>
      <c r="AO529" s="82"/>
      <c r="AP529" s="82"/>
    </row>
    <row r="530" spans="1:42" ht="15.75" customHeight="1">
      <c r="A530" s="82"/>
      <c r="B530" s="82"/>
      <c r="C530" s="82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  <c r="AB530" s="82"/>
      <c r="AC530" s="82"/>
      <c r="AD530" s="82"/>
      <c r="AE530" s="82"/>
      <c r="AF530" s="82"/>
      <c r="AG530" s="82"/>
      <c r="AH530" s="82"/>
      <c r="AI530" s="82"/>
      <c r="AJ530" s="82"/>
      <c r="AK530" s="82"/>
      <c r="AL530" s="82"/>
      <c r="AM530" s="82"/>
      <c r="AN530" s="82"/>
      <c r="AO530" s="82"/>
      <c r="AP530" s="82"/>
    </row>
    <row r="531" spans="1:42" ht="15.75" customHeight="1">
      <c r="A531" s="82"/>
      <c r="B531" s="82"/>
      <c r="C531" s="82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  <c r="AB531" s="82"/>
      <c r="AC531" s="82"/>
      <c r="AD531" s="82"/>
      <c r="AE531" s="82"/>
      <c r="AF531" s="82"/>
      <c r="AG531" s="82"/>
      <c r="AH531" s="82"/>
      <c r="AI531" s="82"/>
      <c r="AJ531" s="82"/>
      <c r="AK531" s="82"/>
      <c r="AL531" s="82"/>
      <c r="AM531" s="82"/>
      <c r="AN531" s="82"/>
      <c r="AO531" s="82"/>
      <c r="AP531" s="82"/>
    </row>
    <row r="532" spans="1:42" ht="15.75" customHeight="1">
      <c r="A532" s="82"/>
      <c r="B532" s="82"/>
      <c r="C532" s="82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  <c r="AB532" s="82"/>
      <c r="AC532" s="82"/>
      <c r="AD532" s="82"/>
      <c r="AE532" s="82"/>
      <c r="AF532" s="82"/>
      <c r="AG532" s="82"/>
      <c r="AH532" s="82"/>
      <c r="AI532" s="82"/>
      <c r="AJ532" s="82"/>
      <c r="AK532" s="82"/>
      <c r="AL532" s="82"/>
      <c r="AM532" s="82"/>
      <c r="AN532" s="82"/>
      <c r="AO532" s="82"/>
      <c r="AP532" s="82"/>
    </row>
    <row r="533" spans="1:42" ht="15.75" customHeight="1">
      <c r="A533" s="82"/>
      <c r="B533" s="82"/>
      <c r="C533" s="82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  <c r="AB533" s="82"/>
      <c r="AC533" s="82"/>
      <c r="AD533" s="82"/>
      <c r="AE533" s="82"/>
      <c r="AF533" s="82"/>
      <c r="AG533" s="82"/>
      <c r="AH533" s="82"/>
      <c r="AI533" s="82"/>
      <c r="AJ533" s="82"/>
      <c r="AK533" s="82"/>
      <c r="AL533" s="82"/>
      <c r="AM533" s="82"/>
      <c r="AN533" s="82"/>
      <c r="AO533" s="82"/>
      <c r="AP533" s="82"/>
    </row>
    <row r="534" spans="1:42" ht="15.75" customHeight="1">
      <c r="A534" s="82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  <c r="AB534" s="82"/>
      <c r="AC534" s="82"/>
      <c r="AD534" s="82"/>
      <c r="AE534" s="82"/>
      <c r="AF534" s="82"/>
      <c r="AG534" s="82"/>
      <c r="AH534" s="82"/>
      <c r="AI534" s="82"/>
      <c r="AJ534" s="82"/>
      <c r="AK534" s="82"/>
      <c r="AL534" s="82"/>
      <c r="AM534" s="82"/>
      <c r="AN534" s="82"/>
      <c r="AO534" s="82"/>
      <c r="AP534" s="82"/>
    </row>
    <row r="535" spans="1:42" ht="15.75" customHeight="1">
      <c r="A535" s="82"/>
      <c r="B535" s="82"/>
      <c r="C535" s="82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  <c r="AB535" s="82"/>
      <c r="AC535" s="82"/>
      <c r="AD535" s="82"/>
      <c r="AE535" s="82"/>
      <c r="AF535" s="82"/>
      <c r="AG535" s="82"/>
      <c r="AH535" s="82"/>
      <c r="AI535" s="82"/>
      <c r="AJ535" s="82"/>
      <c r="AK535" s="82"/>
      <c r="AL535" s="82"/>
      <c r="AM535" s="82"/>
      <c r="AN535" s="82"/>
      <c r="AO535" s="82"/>
      <c r="AP535" s="82"/>
    </row>
    <row r="536" spans="1:42" ht="15.75" customHeight="1">
      <c r="A536" s="82"/>
      <c r="B536" s="82"/>
      <c r="C536" s="82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  <c r="AB536" s="82"/>
      <c r="AC536" s="82"/>
      <c r="AD536" s="82"/>
      <c r="AE536" s="82"/>
      <c r="AF536" s="82"/>
      <c r="AG536" s="82"/>
      <c r="AH536" s="82"/>
      <c r="AI536" s="82"/>
      <c r="AJ536" s="82"/>
      <c r="AK536" s="82"/>
      <c r="AL536" s="82"/>
      <c r="AM536" s="82"/>
      <c r="AN536" s="82"/>
      <c r="AO536" s="82"/>
      <c r="AP536" s="82"/>
    </row>
    <row r="537" spans="1:42" ht="15.75" customHeight="1">
      <c r="A537" s="82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  <c r="AC537" s="82"/>
      <c r="AD537" s="82"/>
      <c r="AE537" s="82"/>
      <c r="AF537" s="82"/>
      <c r="AG537" s="82"/>
      <c r="AH537" s="82"/>
      <c r="AI537" s="82"/>
      <c r="AJ537" s="82"/>
      <c r="AK537" s="82"/>
      <c r="AL537" s="82"/>
      <c r="AM537" s="82"/>
      <c r="AN537" s="82"/>
      <c r="AO537" s="82"/>
      <c r="AP537" s="82"/>
    </row>
    <row r="538" spans="1:42" ht="15.75" customHeight="1">
      <c r="A538" s="82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  <c r="AC538" s="82"/>
      <c r="AD538" s="82"/>
      <c r="AE538" s="82"/>
      <c r="AF538" s="82"/>
      <c r="AG538" s="82"/>
      <c r="AH538" s="82"/>
      <c r="AI538" s="82"/>
      <c r="AJ538" s="82"/>
      <c r="AK538" s="82"/>
      <c r="AL538" s="82"/>
      <c r="AM538" s="82"/>
      <c r="AN538" s="82"/>
      <c r="AO538" s="82"/>
      <c r="AP538" s="82"/>
    </row>
    <row r="539" spans="1:42" ht="15.75" customHeight="1">
      <c r="A539" s="82"/>
      <c r="B539" s="82"/>
      <c r="C539" s="82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  <c r="AC539" s="82"/>
      <c r="AD539" s="82"/>
      <c r="AE539" s="82"/>
      <c r="AF539" s="82"/>
      <c r="AG539" s="82"/>
      <c r="AH539" s="82"/>
      <c r="AI539" s="82"/>
      <c r="AJ539" s="82"/>
      <c r="AK539" s="82"/>
      <c r="AL539" s="82"/>
      <c r="AM539" s="82"/>
      <c r="AN539" s="82"/>
      <c r="AO539" s="82"/>
      <c r="AP539" s="82"/>
    </row>
    <row r="540" spans="1:42" ht="15.75" customHeight="1">
      <c r="A540" s="82"/>
      <c r="B540" s="82"/>
      <c r="C540" s="82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  <c r="AC540" s="82"/>
      <c r="AD540" s="82"/>
      <c r="AE540" s="82"/>
      <c r="AF540" s="82"/>
      <c r="AG540" s="82"/>
      <c r="AH540" s="82"/>
      <c r="AI540" s="82"/>
      <c r="AJ540" s="82"/>
      <c r="AK540" s="82"/>
      <c r="AL540" s="82"/>
      <c r="AM540" s="82"/>
      <c r="AN540" s="82"/>
      <c r="AO540" s="82"/>
      <c r="AP540" s="82"/>
    </row>
    <row r="541" spans="1:42" ht="15.75" customHeight="1">
      <c r="A541" s="82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  <c r="AB541" s="82"/>
      <c r="AC541" s="82"/>
      <c r="AD541" s="82"/>
      <c r="AE541" s="82"/>
      <c r="AF541" s="82"/>
      <c r="AG541" s="82"/>
      <c r="AH541" s="82"/>
      <c r="AI541" s="82"/>
      <c r="AJ541" s="82"/>
      <c r="AK541" s="82"/>
      <c r="AL541" s="82"/>
      <c r="AM541" s="82"/>
      <c r="AN541" s="82"/>
      <c r="AO541" s="82"/>
      <c r="AP541" s="82"/>
    </row>
    <row r="542" spans="1:42" ht="15.75" customHeight="1">
      <c r="A542" s="82"/>
      <c r="B542" s="82"/>
      <c r="C542" s="82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  <c r="AC542" s="82"/>
      <c r="AD542" s="82"/>
      <c r="AE542" s="82"/>
      <c r="AF542" s="82"/>
      <c r="AG542" s="82"/>
      <c r="AH542" s="82"/>
      <c r="AI542" s="82"/>
      <c r="AJ542" s="82"/>
      <c r="AK542" s="82"/>
      <c r="AL542" s="82"/>
      <c r="AM542" s="82"/>
      <c r="AN542" s="82"/>
      <c r="AO542" s="82"/>
      <c r="AP542" s="82"/>
    </row>
    <row r="543" spans="1:42" ht="15.75" customHeight="1">
      <c r="A543" s="82"/>
      <c r="B543" s="82"/>
      <c r="C543" s="82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  <c r="AC543" s="82"/>
      <c r="AD543" s="82"/>
      <c r="AE543" s="82"/>
      <c r="AF543" s="82"/>
      <c r="AG543" s="82"/>
      <c r="AH543" s="82"/>
      <c r="AI543" s="82"/>
      <c r="AJ543" s="82"/>
      <c r="AK543" s="82"/>
      <c r="AL543" s="82"/>
      <c r="AM543" s="82"/>
      <c r="AN543" s="82"/>
      <c r="AO543" s="82"/>
      <c r="AP543" s="82"/>
    </row>
    <row r="544" spans="1:42" ht="15.75" customHeight="1">
      <c r="A544" s="82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  <c r="AC544" s="82"/>
      <c r="AD544" s="82"/>
      <c r="AE544" s="82"/>
      <c r="AF544" s="82"/>
      <c r="AG544" s="82"/>
      <c r="AH544" s="82"/>
      <c r="AI544" s="82"/>
      <c r="AJ544" s="82"/>
      <c r="AK544" s="82"/>
      <c r="AL544" s="82"/>
      <c r="AM544" s="82"/>
      <c r="AN544" s="82"/>
      <c r="AO544" s="82"/>
      <c r="AP544" s="82"/>
    </row>
    <row r="545" spans="1:42" ht="15.75" customHeight="1">
      <c r="A545" s="82"/>
      <c r="B545" s="82"/>
      <c r="C545" s="82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  <c r="AC545" s="82"/>
      <c r="AD545" s="82"/>
      <c r="AE545" s="82"/>
      <c r="AF545" s="82"/>
      <c r="AG545" s="82"/>
      <c r="AH545" s="82"/>
      <c r="AI545" s="82"/>
      <c r="AJ545" s="82"/>
      <c r="AK545" s="82"/>
      <c r="AL545" s="82"/>
      <c r="AM545" s="82"/>
      <c r="AN545" s="82"/>
      <c r="AO545" s="82"/>
      <c r="AP545" s="82"/>
    </row>
    <row r="546" spans="1:42" ht="15.75" customHeight="1">
      <c r="A546" s="82"/>
      <c r="B546" s="82"/>
      <c r="C546" s="82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  <c r="AC546" s="82"/>
      <c r="AD546" s="82"/>
      <c r="AE546" s="82"/>
      <c r="AF546" s="82"/>
      <c r="AG546" s="82"/>
      <c r="AH546" s="82"/>
      <c r="AI546" s="82"/>
      <c r="AJ546" s="82"/>
      <c r="AK546" s="82"/>
      <c r="AL546" s="82"/>
      <c r="AM546" s="82"/>
      <c r="AN546" s="82"/>
      <c r="AO546" s="82"/>
      <c r="AP546" s="82"/>
    </row>
    <row r="547" spans="1:42" ht="15.75" customHeight="1">
      <c r="A547" s="82"/>
      <c r="B547" s="82"/>
      <c r="C547" s="82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  <c r="AC547" s="82"/>
      <c r="AD547" s="82"/>
      <c r="AE547" s="82"/>
      <c r="AF547" s="82"/>
      <c r="AG547" s="82"/>
      <c r="AH547" s="82"/>
      <c r="AI547" s="82"/>
      <c r="AJ547" s="82"/>
      <c r="AK547" s="82"/>
      <c r="AL547" s="82"/>
      <c r="AM547" s="82"/>
      <c r="AN547" s="82"/>
      <c r="AO547" s="82"/>
      <c r="AP547" s="82"/>
    </row>
    <row r="548" spans="1:42" ht="15.75" customHeight="1">
      <c r="A548" s="82"/>
      <c r="B548" s="82"/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  <c r="AC548" s="82"/>
      <c r="AD548" s="82"/>
      <c r="AE548" s="82"/>
      <c r="AF548" s="82"/>
      <c r="AG548" s="82"/>
      <c r="AH548" s="82"/>
      <c r="AI548" s="82"/>
      <c r="AJ548" s="82"/>
      <c r="AK548" s="82"/>
      <c r="AL548" s="82"/>
      <c r="AM548" s="82"/>
      <c r="AN548" s="82"/>
      <c r="AO548" s="82"/>
      <c r="AP548" s="82"/>
    </row>
    <row r="549" spans="1:42" ht="15.75" customHeight="1">
      <c r="A549" s="82"/>
      <c r="B549" s="82"/>
      <c r="C549" s="82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2"/>
      <c r="AD549" s="82"/>
      <c r="AE549" s="82"/>
      <c r="AF549" s="82"/>
      <c r="AG549" s="82"/>
      <c r="AH549" s="82"/>
      <c r="AI549" s="82"/>
      <c r="AJ549" s="82"/>
      <c r="AK549" s="82"/>
      <c r="AL549" s="82"/>
      <c r="AM549" s="82"/>
      <c r="AN549" s="82"/>
      <c r="AO549" s="82"/>
      <c r="AP549" s="82"/>
    </row>
    <row r="550" spans="1:42" ht="15.75" customHeight="1">
      <c r="A550" s="82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2"/>
      <c r="AD550" s="82"/>
      <c r="AE550" s="82"/>
      <c r="AF550" s="82"/>
      <c r="AG550" s="82"/>
      <c r="AH550" s="82"/>
      <c r="AI550" s="82"/>
      <c r="AJ550" s="82"/>
      <c r="AK550" s="82"/>
      <c r="AL550" s="82"/>
      <c r="AM550" s="82"/>
      <c r="AN550" s="82"/>
      <c r="AO550" s="82"/>
      <c r="AP550" s="82"/>
    </row>
    <row r="551" spans="1:42" ht="15.75" customHeight="1">
      <c r="A551" s="82"/>
      <c r="B551" s="82"/>
      <c r="C551" s="82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  <c r="AC551" s="82"/>
      <c r="AD551" s="82"/>
      <c r="AE551" s="82"/>
      <c r="AF551" s="82"/>
      <c r="AG551" s="82"/>
      <c r="AH551" s="82"/>
      <c r="AI551" s="82"/>
      <c r="AJ551" s="82"/>
      <c r="AK551" s="82"/>
      <c r="AL551" s="82"/>
      <c r="AM551" s="82"/>
      <c r="AN551" s="82"/>
      <c r="AO551" s="82"/>
      <c r="AP551" s="82"/>
    </row>
    <row r="552" spans="1:42" ht="15.75" customHeight="1">
      <c r="A552" s="82"/>
      <c r="B552" s="82"/>
      <c r="C552" s="82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  <c r="AC552" s="82"/>
      <c r="AD552" s="82"/>
      <c r="AE552" s="82"/>
      <c r="AF552" s="82"/>
      <c r="AG552" s="82"/>
      <c r="AH552" s="82"/>
      <c r="AI552" s="82"/>
      <c r="AJ552" s="82"/>
      <c r="AK552" s="82"/>
      <c r="AL552" s="82"/>
      <c r="AM552" s="82"/>
      <c r="AN552" s="82"/>
      <c r="AO552" s="82"/>
      <c r="AP552" s="82"/>
    </row>
    <row r="553" spans="1:42" ht="15.75" customHeight="1">
      <c r="A553" s="82"/>
      <c r="B553" s="82"/>
      <c r="C553" s="82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  <c r="AB553" s="82"/>
      <c r="AC553" s="82"/>
      <c r="AD553" s="82"/>
      <c r="AE553" s="82"/>
      <c r="AF553" s="82"/>
      <c r="AG553" s="82"/>
      <c r="AH553" s="82"/>
      <c r="AI553" s="82"/>
      <c r="AJ553" s="82"/>
      <c r="AK553" s="82"/>
      <c r="AL553" s="82"/>
      <c r="AM553" s="82"/>
      <c r="AN553" s="82"/>
      <c r="AO553" s="82"/>
      <c r="AP553" s="82"/>
    </row>
    <row r="554" spans="1:42" ht="15.75" customHeight="1">
      <c r="A554" s="82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  <c r="AB554" s="82"/>
      <c r="AC554" s="82"/>
      <c r="AD554" s="82"/>
      <c r="AE554" s="82"/>
      <c r="AF554" s="82"/>
      <c r="AG554" s="82"/>
      <c r="AH554" s="82"/>
      <c r="AI554" s="82"/>
      <c r="AJ554" s="82"/>
      <c r="AK554" s="82"/>
      <c r="AL554" s="82"/>
      <c r="AM554" s="82"/>
      <c r="AN554" s="82"/>
      <c r="AO554" s="82"/>
      <c r="AP554" s="82"/>
    </row>
    <row r="555" spans="1:42" ht="15.75" customHeight="1">
      <c r="A555" s="82"/>
      <c r="B555" s="82"/>
      <c r="C555" s="82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  <c r="AC555" s="82"/>
      <c r="AD555" s="82"/>
      <c r="AE555" s="82"/>
      <c r="AF555" s="82"/>
      <c r="AG555" s="82"/>
      <c r="AH555" s="82"/>
      <c r="AI555" s="82"/>
      <c r="AJ555" s="82"/>
      <c r="AK555" s="82"/>
      <c r="AL555" s="82"/>
      <c r="AM555" s="82"/>
      <c r="AN555" s="82"/>
      <c r="AO555" s="82"/>
      <c r="AP555" s="82"/>
    </row>
    <row r="556" spans="1:42" ht="15.75" customHeight="1">
      <c r="A556" s="82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  <c r="AC556" s="82"/>
      <c r="AD556" s="82"/>
      <c r="AE556" s="82"/>
      <c r="AF556" s="82"/>
      <c r="AG556" s="82"/>
      <c r="AH556" s="82"/>
      <c r="AI556" s="82"/>
      <c r="AJ556" s="82"/>
      <c r="AK556" s="82"/>
      <c r="AL556" s="82"/>
      <c r="AM556" s="82"/>
      <c r="AN556" s="82"/>
      <c r="AO556" s="82"/>
      <c r="AP556" s="82"/>
    </row>
    <row r="557" spans="1:42" ht="15.75" customHeight="1">
      <c r="A557" s="82"/>
      <c r="B557" s="82"/>
      <c r="C557" s="82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  <c r="AB557" s="82"/>
      <c r="AC557" s="82"/>
      <c r="AD557" s="82"/>
      <c r="AE557" s="82"/>
      <c r="AF557" s="82"/>
      <c r="AG557" s="82"/>
      <c r="AH557" s="82"/>
      <c r="AI557" s="82"/>
      <c r="AJ557" s="82"/>
      <c r="AK557" s="82"/>
      <c r="AL557" s="82"/>
      <c r="AM557" s="82"/>
      <c r="AN557" s="82"/>
      <c r="AO557" s="82"/>
      <c r="AP557" s="82"/>
    </row>
    <row r="558" spans="1:42" ht="15.75" customHeight="1">
      <c r="A558" s="82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  <c r="AB558" s="82"/>
      <c r="AC558" s="82"/>
      <c r="AD558" s="82"/>
      <c r="AE558" s="82"/>
      <c r="AF558" s="82"/>
      <c r="AG558" s="82"/>
      <c r="AH558" s="82"/>
      <c r="AI558" s="82"/>
      <c r="AJ558" s="82"/>
      <c r="AK558" s="82"/>
      <c r="AL558" s="82"/>
      <c r="AM558" s="82"/>
      <c r="AN558" s="82"/>
      <c r="AO558" s="82"/>
      <c r="AP558" s="82"/>
    </row>
    <row r="559" spans="1:42" ht="15.75" customHeight="1">
      <c r="A559" s="82"/>
      <c r="B559" s="82"/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  <c r="AC559" s="82"/>
      <c r="AD559" s="82"/>
      <c r="AE559" s="82"/>
      <c r="AF559" s="82"/>
      <c r="AG559" s="82"/>
      <c r="AH559" s="82"/>
      <c r="AI559" s="82"/>
      <c r="AJ559" s="82"/>
      <c r="AK559" s="82"/>
      <c r="AL559" s="82"/>
      <c r="AM559" s="82"/>
      <c r="AN559" s="82"/>
      <c r="AO559" s="82"/>
      <c r="AP559" s="82"/>
    </row>
    <row r="560" spans="1:42" ht="15.75" customHeight="1">
      <c r="A560" s="82"/>
      <c r="B560" s="82"/>
      <c r="C560" s="82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  <c r="AC560" s="82"/>
      <c r="AD560" s="82"/>
      <c r="AE560" s="82"/>
      <c r="AF560" s="82"/>
      <c r="AG560" s="82"/>
      <c r="AH560" s="82"/>
      <c r="AI560" s="82"/>
      <c r="AJ560" s="82"/>
      <c r="AK560" s="82"/>
      <c r="AL560" s="82"/>
      <c r="AM560" s="82"/>
      <c r="AN560" s="82"/>
      <c r="AO560" s="82"/>
      <c r="AP560" s="82"/>
    </row>
    <row r="561" spans="1:42" ht="15.75" customHeight="1">
      <c r="A561" s="82"/>
      <c r="B561" s="82"/>
      <c r="C561" s="82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  <c r="AB561" s="82"/>
      <c r="AC561" s="82"/>
      <c r="AD561" s="82"/>
      <c r="AE561" s="82"/>
      <c r="AF561" s="82"/>
      <c r="AG561" s="82"/>
      <c r="AH561" s="82"/>
      <c r="AI561" s="82"/>
      <c r="AJ561" s="82"/>
      <c r="AK561" s="82"/>
      <c r="AL561" s="82"/>
      <c r="AM561" s="82"/>
      <c r="AN561" s="82"/>
      <c r="AO561" s="82"/>
      <c r="AP561" s="82"/>
    </row>
    <row r="562" spans="1:42" ht="15.75" customHeight="1">
      <c r="A562" s="82"/>
      <c r="B562" s="82"/>
      <c r="C562" s="82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  <c r="AB562" s="82"/>
      <c r="AC562" s="82"/>
      <c r="AD562" s="82"/>
      <c r="AE562" s="82"/>
      <c r="AF562" s="82"/>
      <c r="AG562" s="82"/>
      <c r="AH562" s="82"/>
      <c r="AI562" s="82"/>
      <c r="AJ562" s="82"/>
      <c r="AK562" s="82"/>
      <c r="AL562" s="82"/>
      <c r="AM562" s="82"/>
      <c r="AN562" s="82"/>
      <c r="AO562" s="82"/>
      <c r="AP562" s="82"/>
    </row>
    <row r="563" spans="1:42" ht="15.75" customHeight="1">
      <c r="A563" s="82"/>
      <c r="B563" s="82"/>
      <c r="C563" s="82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  <c r="AB563" s="82"/>
      <c r="AC563" s="82"/>
      <c r="AD563" s="82"/>
      <c r="AE563" s="82"/>
      <c r="AF563" s="82"/>
      <c r="AG563" s="82"/>
      <c r="AH563" s="82"/>
      <c r="AI563" s="82"/>
      <c r="AJ563" s="82"/>
      <c r="AK563" s="82"/>
      <c r="AL563" s="82"/>
      <c r="AM563" s="82"/>
      <c r="AN563" s="82"/>
      <c r="AO563" s="82"/>
      <c r="AP563" s="82"/>
    </row>
    <row r="564" spans="1:42" ht="15.75" customHeight="1">
      <c r="A564" s="82"/>
      <c r="B564" s="82"/>
      <c r="C564" s="82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  <c r="AB564" s="82"/>
      <c r="AC564" s="82"/>
      <c r="AD564" s="82"/>
      <c r="AE564" s="82"/>
      <c r="AF564" s="82"/>
      <c r="AG564" s="82"/>
      <c r="AH564" s="82"/>
      <c r="AI564" s="82"/>
      <c r="AJ564" s="82"/>
      <c r="AK564" s="82"/>
      <c r="AL564" s="82"/>
      <c r="AM564" s="82"/>
      <c r="AN564" s="82"/>
      <c r="AO564" s="82"/>
      <c r="AP564" s="82"/>
    </row>
    <row r="565" spans="1:42" ht="15.75" customHeight="1">
      <c r="A565" s="82"/>
      <c r="B565" s="82"/>
      <c r="C565" s="82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  <c r="AB565" s="82"/>
      <c r="AC565" s="82"/>
      <c r="AD565" s="82"/>
      <c r="AE565" s="82"/>
      <c r="AF565" s="82"/>
      <c r="AG565" s="82"/>
      <c r="AH565" s="82"/>
      <c r="AI565" s="82"/>
      <c r="AJ565" s="82"/>
      <c r="AK565" s="82"/>
      <c r="AL565" s="82"/>
      <c r="AM565" s="82"/>
      <c r="AN565" s="82"/>
      <c r="AO565" s="82"/>
      <c r="AP565" s="82"/>
    </row>
    <row r="566" spans="1:42" ht="15.75" customHeight="1">
      <c r="A566" s="82"/>
      <c r="B566" s="82"/>
      <c r="C566" s="82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  <c r="AB566" s="82"/>
      <c r="AC566" s="82"/>
      <c r="AD566" s="82"/>
      <c r="AE566" s="82"/>
      <c r="AF566" s="82"/>
      <c r="AG566" s="82"/>
      <c r="AH566" s="82"/>
      <c r="AI566" s="82"/>
      <c r="AJ566" s="82"/>
      <c r="AK566" s="82"/>
      <c r="AL566" s="82"/>
      <c r="AM566" s="82"/>
      <c r="AN566" s="82"/>
      <c r="AO566" s="82"/>
      <c r="AP566" s="82"/>
    </row>
    <row r="567" spans="1:42" ht="15.75" customHeight="1">
      <c r="A567" s="82"/>
      <c r="B567" s="82"/>
      <c r="C567" s="82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  <c r="AB567" s="82"/>
      <c r="AC567" s="82"/>
      <c r="AD567" s="82"/>
      <c r="AE567" s="82"/>
      <c r="AF567" s="82"/>
      <c r="AG567" s="82"/>
      <c r="AH567" s="82"/>
      <c r="AI567" s="82"/>
      <c r="AJ567" s="82"/>
      <c r="AK567" s="82"/>
      <c r="AL567" s="82"/>
      <c r="AM567" s="82"/>
      <c r="AN567" s="82"/>
      <c r="AO567" s="82"/>
      <c r="AP567" s="82"/>
    </row>
    <row r="568" spans="1:42" ht="15.75" customHeight="1">
      <c r="A568" s="82"/>
      <c r="B568" s="82"/>
      <c r="C568" s="82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  <c r="AB568" s="82"/>
      <c r="AC568" s="82"/>
      <c r="AD568" s="82"/>
      <c r="AE568" s="82"/>
      <c r="AF568" s="82"/>
      <c r="AG568" s="82"/>
      <c r="AH568" s="82"/>
      <c r="AI568" s="82"/>
      <c r="AJ568" s="82"/>
      <c r="AK568" s="82"/>
      <c r="AL568" s="82"/>
      <c r="AM568" s="82"/>
      <c r="AN568" s="82"/>
      <c r="AO568" s="82"/>
      <c r="AP568" s="82"/>
    </row>
    <row r="569" spans="1:42" ht="15.75" customHeight="1">
      <c r="A569" s="82"/>
      <c r="B569" s="82"/>
      <c r="C569" s="82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  <c r="AB569" s="82"/>
      <c r="AC569" s="82"/>
      <c r="AD569" s="82"/>
      <c r="AE569" s="82"/>
      <c r="AF569" s="82"/>
      <c r="AG569" s="82"/>
      <c r="AH569" s="82"/>
      <c r="AI569" s="82"/>
      <c r="AJ569" s="82"/>
      <c r="AK569" s="82"/>
      <c r="AL569" s="82"/>
      <c r="AM569" s="82"/>
      <c r="AN569" s="82"/>
      <c r="AO569" s="82"/>
      <c r="AP569" s="82"/>
    </row>
    <row r="570" spans="1:42" ht="15.75" customHeight="1">
      <c r="A570" s="82"/>
      <c r="B570" s="82"/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  <c r="AB570" s="82"/>
      <c r="AC570" s="82"/>
      <c r="AD570" s="82"/>
      <c r="AE570" s="82"/>
      <c r="AF570" s="82"/>
      <c r="AG570" s="82"/>
      <c r="AH570" s="82"/>
      <c r="AI570" s="82"/>
      <c r="AJ570" s="82"/>
      <c r="AK570" s="82"/>
      <c r="AL570" s="82"/>
      <c r="AM570" s="82"/>
      <c r="AN570" s="82"/>
      <c r="AO570" s="82"/>
      <c r="AP570" s="82"/>
    </row>
    <row r="571" spans="1:42" ht="15.75" customHeight="1">
      <c r="A571" s="82"/>
      <c r="B571" s="82"/>
      <c r="C571" s="82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  <c r="AC571" s="82"/>
      <c r="AD571" s="82"/>
      <c r="AE571" s="82"/>
      <c r="AF571" s="82"/>
      <c r="AG571" s="82"/>
      <c r="AH571" s="82"/>
      <c r="AI571" s="82"/>
      <c r="AJ571" s="82"/>
      <c r="AK571" s="82"/>
      <c r="AL571" s="82"/>
      <c r="AM571" s="82"/>
      <c r="AN571" s="82"/>
      <c r="AO571" s="82"/>
      <c r="AP571" s="82"/>
    </row>
    <row r="572" spans="1:42" ht="15.75" customHeight="1">
      <c r="A572" s="82"/>
      <c r="B572" s="82"/>
      <c r="C572" s="82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  <c r="AB572" s="82"/>
      <c r="AC572" s="82"/>
      <c r="AD572" s="82"/>
      <c r="AE572" s="82"/>
      <c r="AF572" s="82"/>
      <c r="AG572" s="82"/>
      <c r="AH572" s="82"/>
      <c r="AI572" s="82"/>
      <c r="AJ572" s="82"/>
      <c r="AK572" s="82"/>
      <c r="AL572" s="82"/>
      <c r="AM572" s="82"/>
      <c r="AN572" s="82"/>
      <c r="AO572" s="82"/>
      <c r="AP572" s="82"/>
    </row>
    <row r="573" spans="1:42" ht="15.75" customHeight="1">
      <c r="A573" s="82"/>
      <c r="B573" s="82"/>
      <c r="C573" s="82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  <c r="AB573" s="82"/>
      <c r="AC573" s="82"/>
      <c r="AD573" s="82"/>
      <c r="AE573" s="82"/>
      <c r="AF573" s="82"/>
      <c r="AG573" s="82"/>
      <c r="AH573" s="82"/>
      <c r="AI573" s="82"/>
      <c r="AJ573" s="82"/>
      <c r="AK573" s="82"/>
      <c r="AL573" s="82"/>
      <c r="AM573" s="82"/>
      <c r="AN573" s="82"/>
      <c r="AO573" s="82"/>
      <c r="AP573" s="82"/>
    </row>
    <row r="574" spans="1:42" ht="15.75" customHeight="1">
      <c r="A574" s="82"/>
      <c r="B574" s="82"/>
      <c r="C574" s="82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  <c r="AB574" s="82"/>
      <c r="AC574" s="82"/>
      <c r="AD574" s="82"/>
      <c r="AE574" s="82"/>
      <c r="AF574" s="82"/>
      <c r="AG574" s="82"/>
      <c r="AH574" s="82"/>
      <c r="AI574" s="82"/>
      <c r="AJ574" s="82"/>
      <c r="AK574" s="82"/>
      <c r="AL574" s="82"/>
      <c r="AM574" s="82"/>
      <c r="AN574" s="82"/>
      <c r="AO574" s="82"/>
      <c r="AP574" s="82"/>
    </row>
    <row r="575" spans="1:42" ht="15.75" customHeight="1">
      <c r="A575" s="82"/>
      <c r="B575" s="82"/>
      <c r="C575" s="82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  <c r="AB575" s="82"/>
      <c r="AC575" s="82"/>
      <c r="AD575" s="82"/>
      <c r="AE575" s="82"/>
      <c r="AF575" s="82"/>
      <c r="AG575" s="82"/>
      <c r="AH575" s="82"/>
      <c r="AI575" s="82"/>
      <c r="AJ575" s="82"/>
      <c r="AK575" s="82"/>
      <c r="AL575" s="82"/>
      <c r="AM575" s="82"/>
      <c r="AN575" s="82"/>
      <c r="AO575" s="82"/>
      <c r="AP575" s="82"/>
    </row>
    <row r="576" spans="1:42" ht="15.75" customHeight="1">
      <c r="A576" s="82"/>
      <c r="B576" s="82"/>
      <c r="C576" s="82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  <c r="AB576" s="82"/>
      <c r="AC576" s="82"/>
      <c r="AD576" s="82"/>
      <c r="AE576" s="82"/>
      <c r="AF576" s="82"/>
      <c r="AG576" s="82"/>
      <c r="AH576" s="82"/>
      <c r="AI576" s="82"/>
      <c r="AJ576" s="82"/>
      <c r="AK576" s="82"/>
      <c r="AL576" s="82"/>
      <c r="AM576" s="82"/>
      <c r="AN576" s="82"/>
      <c r="AO576" s="82"/>
      <c r="AP576" s="82"/>
    </row>
    <row r="577" spans="1:42" ht="15.75" customHeight="1">
      <c r="A577" s="82"/>
      <c r="B577" s="82"/>
      <c r="C577" s="82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  <c r="AB577" s="82"/>
      <c r="AC577" s="82"/>
      <c r="AD577" s="82"/>
      <c r="AE577" s="82"/>
      <c r="AF577" s="82"/>
      <c r="AG577" s="82"/>
      <c r="AH577" s="82"/>
      <c r="AI577" s="82"/>
      <c r="AJ577" s="82"/>
      <c r="AK577" s="82"/>
      <c r="AL577" s="82"/>
      <c r="AM577" s="82"/>
      <c r="AN577" s="82"/>
      <c r="AO577" s="82"/>
      <c r="AP577" s="82"/>
    </row>
    <row r="578" spans="1:42" ht="15.75" customHeight="1">
      <c r="A578" s="82"/>
      <c r="B578" s="82"/>
      <c r="C578" s="82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  <c r="AB578" s="82"/>
      <c r="AC578" s="82"/>
      <c r="AD578" s="82"/>
      <c r="AE578" s="82"/>
      <c r="AF578" s="82"/>
      <c r="AG578" s="82"/>
      <c r="AH578" s="82"/>
      <c r="AI578" s="82"/>
      <c r="AJ578" s="82"/>
      <c r="AK578" s="82"/>
      <c r="AL578" s="82"/>
      <c r="AM578" s="82"/>
      <c r="AN578" s="82"/>
      <c r="AO578" s="82"/>
      <c r="AP578" s="82"/>
    </row>
    <row r="579" spans="1:42" ht="15.75" customHeight="1">
      <c r="A579" s="82"/>
      <c r="B579" s="82"/>
      <c r="C579" s="82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  <c r="AB579" s="82"/>
      <c r="AC579" s="82"/>
      <c r="AD579" s="82"/>
      <c r="AE579" s="82"/>
      <c r="AF579" s="82"/>
      <c r="AG579" s="82"/>
      <c r="AH579" s="82"/>
      <c r="AI579" s="82"/>
      <c r="AJ579" s="82"/>
      <c r="AK579" s="82"/>
      <c r="AL579" s="82"/>
      <c r="AM579" s="82"/>
      <c r="AN579" s="82"/>
      <c r="AO579" s="82"/>
      <c r="AP579" s="82"/>
    </row>
    <row r="580" spans="1:42" ht="15.75" customHeight="1">
      <c r="A580" s="82"/>
      <c r="B580" s="82"/>
      <c r="C580" s="82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  <c r="AB580" s="82"/>
      <c r="AC580" s="82"/>
      <c r="AD580" s="82"/>
      <c r="AE580" s="82"/>
      <c r="AF580" s="82"/>
      <c r="AG580" s="82"/>
      <c r="AH580" s="82"/>
      <c r="AI580" s="82"/>
      <c r="AJ580" s="82"/>
      <c r="AK580" s="82"/>
      <c r="AL580" s="82"/>
      <c r="AM580" s="82"/>
      <c r="AN580" s="82"/>
      <c r="AO580" s="82"/>
      <c r="AP580" s="82"/>
    </row>
    <row r="581" spans="1:42" ht="15.75" customHeight="1">
      <c r="A581" s="82"/>
      <c r="B581" s="82"/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  <c r="AB581" s="82"/>
      <c r="AC581" s="82"/>
      <c r="AD581" s="82"/>
      <c r="AE581" s="82"/>
      <c r="AF581" s="82"/>
      <c r="AG581" s="82"/>
      <c r="AH581" s="82"/>
      <c r="AI581" s="82"/>
      <c r="AJ581" s="82"/>
      <c r="AK581" s="82"/>
      <c r="AL581" s="82"/>
      <c r="AM581" s="82"/>
      <c r="AN581" s="82"/>
      <c r="AO581" s="82"/>
      <c r="AP581" s="82"/>
    </row>
    <row r="582" spans="1:42" ht="15.75" customHeight="1">
      <c r="A582" s="82"/>
      <c r="B582" s="82"/>
      <c r="C582" s="82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  <c r="AB582" s="82"/>
      <c r="AC582" s="82"/>
      <c r="AD582" s="82"/>
      <c r="AE582" s="82"/>
      <c r="AF582" s="82"/>
      <c r="AG582" s="82"/>
      <c r="AH582" s="82"/>
      <c r="AI582" s="82"/>
      <c r="AJ582" s="82"/>
      <c r="AK582" s="82"/>
      <c r="AL582" s="82"/>
      <c r="AM582" s="82"/>
      <c r="AN582" s="82"/>
      <c r="AO582" s="82"/>
      <c r="AP582" s="82"/>
    </row>
    <row r="583" spans="1:42" ht="15.75" customHeight="1">
      <c r="A583" s="82"/>
      <c r="B583" s="82"/>
      <c r="C583" s="82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  <c r="AB583" s="82"/>
      <c r="AC583" s="82"/>
      <c r="AD583" s="82"/>
      <c r="AE583" s="82"/>
      <c r="AF583" s="82"/>
      <c r="AG583" s="82"/>
      <c r="AH583" s="82"/>
      <c r="AI583" s="82"/>
      <c r="AJ583" s="82"/>
      <c r="AK583" s="82"/>
      <c r="AL583" s="82"/>
      <c r="AM583" s="82"/>
      <c r="AN583" s="82"/>
      <c r="AO583" s="82"/>
      <c r="AP583" s="82"/>
    </row>
    <row r="584" spans="1:42" ht="15.75" customHeight="1">
      <c r="A584" s="82"/>
      <c r="B584" s="82"/>
      <c r="C584" s="82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  <c r="AB584" s="82"/>
      <c r="AC584" s="82"/>
      <c r="AD584" s="82"/>
      <c r="AE584" s="82"/>
      <c r="AF584" s="82"/>
      <c r="AG584" s="82"/>
      <c r="AH584" s="82"/>
      <c r="AI584" s="82"/>
      <c r="AJ584" s="82"/>
      <c r="AK584" s="82"/>
      <c r="AL584" s="82"/>
      <c r="AM584" s="82"/>
      <c r="AN584" s="82"/>
      <c r="AO584" s="82"/>
      <c r="AP584" s="82"/>
    </row>
    <row r="585" spans="1:42" ht="15.75" customHeight="1">
      <c r="A585" s="82"/>
      <c r="B585" s="82"/>
      <c r="C585" s="82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  <c r="AB585" s="82"/>
      <c r="AC585" s="82"/>
      <c r="AD585" s="82"/>
      <c r="AE585" s="82"/>
      <c r="AF585" s="82"/>
      <c r="AG585" s="82"/>
      <c r="AH585" s="82"/>
      <c r="AI585" s="82"/>
      <c r="AJ585" s="82"/>
      <c r="AK585" s="82"/>
      <c r="AL585" s="82"/>
      <c r="AM585" s="82"/>
      <c r="AN585" s="82"/>
      <c r="AO585" s="82"/>
      <c r="AP585" s="82"/>
    </row>
    <row r="586" spans="1:42" ht="15.75" customHeight="1">
      <c r="A586" s="82"/>
      <c r="B586" s="82"/>
      <c r="C586" s="82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  <c r="AB586" s="82"/>
      <c r="AC586" s="82"/>
      <c r="AD586" s="82"/>
      <c r="AE586" s="82"/>
      <c r="AF586" s="82"/>
      <c r="AG586" s="82"/>
      <c r="AH586" s="82"/>
      <c r="AI586" s="82"/>
      <c r="AJ586" s="82"/>
      <c r="AK586" s="82"/>
      <c r="AL586" s="82"/>
      <c r="AM586" s="82"/>
      <c r="AN586" s="82"/>
      <c r="AO586" s="82"/>
      <c r="AP586" s="82"/>
    </row>
    <row r="587" spans="1:42" ht="15.75" customHeight="1">
      <c r="A587" s="82"/>
      <c r="B587" s="82"/>
      <c r="C587" s="82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  <c r="AB587" s="82"/>
      <c r="AC587" s="82"/>
      <c r="AD587" s="82"/>
      <c r="AE587" s="82"/>
      <c r="AF587" s="82"/>
      <c r="AG587" s="82"/>
      <c r="AH587" s="82"/>
      <c r="AI587" s="82"/>
      <c r="AJ587" s="82"/>
      <c r="AK587" s="82"/>
      <c r="AL587" s="82"/>
      <c r="AM587" s="82"/>
      <c r="AN587" s="82"/>
      <c r="AO587" s="82"/>
      <c r="AP587" s="82"/>
    </row>
    <row r="588" spans="1:42" ht="15.75" customHeight="1">
      <c r="A588" s="82"/>
      <c r="B588" s="82"/>
      <c r="C588" s="82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  <c r="AB588" s="82"/>
      <c r="AC588" s="82"/>
      <c r="AD588" s="82"/>
      <c r="AE588" s="82"/>
      <c r="AF588" s="82"/>
      <c r="AG588" s="82"/>
      <c r="AH588" s="82"/>
      <c r="AI588" s="82"/>
      <c r="AJ588" s="82"/>
      <c r="AK588" s="82"/>
      <c r="AL588" s="82"/>
      <c r="AM588" s="82"/>
      <c r="AN588" s="82"/>
      <c r="AO588" s="82"/>
      <c r="AP588" s="82"/>
    </row>
    <row r="589" spans="1:42" ht="15.75" customHeight="1">
      <c r="A589" s="82"/>
      <c r="B589" s="82"/>
      <c r="C589" s="82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  <c r="AB589" s="82"/>
      <c r="AC589" s="82"/>
      <c r="AD589" s="82"/>
      <c r="AE589" s="82"/>
      <c r="AF589" s="82"/>
      <c r="AG589" s="82"/>
      <c r="AH589" s="82"/>
      <c r="AI589" s="82"/>
      <c r="AJ589" s="82"/>
      <c r="AK589" s="82"/>
      <c r="AL589" s="82"/>
      <c r="AM589" s="82"/>
      <c r="AN589" s="82"/>
      <c r="AO589" s="82"/>
      <c r="AP589" s="82"/>
    </row>
    <row r="590" spans="1:42" ht="15.75" customHeight="1">
      <c r="A590" s="82"/>
      <c r="B590" s="82"/>
      <c r="C590" s="82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  <c r="AB590" s="82"/>
      <c r="AC590" s="82"/>
      <c r="AD590" s="82"/>
      <c r="AE590" s="82"/>
      <c r="AF590" s="82"/>
      <c r="AG590" s="82"/>
      <c r="AH590" s="82"/>
      <c r="AI590" s="82"/>
      <c r="AJ590" s="82"/>
      <c r="AK590" s="82"/>
      <c r="AL590" s="82"/>
      <c r="AM590" s="82"/>
      <c r="AN590" s="82"/>
      <c r="AO590" s="82"/>
      <c r="AP590" s="82"/>
    </row>
    <row r="591" spans="1:42" ht="15.75" customHeight="1">
      <c r="A591" s="82"/>
      <c r="B591" s="82"/>
      <c r="C591" s="82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  <c r="AB591" s="82"/>
      <c r="AC591" s="82"/>
      <c r="AD591" s="82"/>
      <c r="AE591" s="82"/>
      <c r="AF591" s="82"/>
      <c r="AG591" s="82"/>
      <c r="AH591" s="82"/>
      <c r="AI591" s="82"/>
      <c r="AJ591" s="82"/>
      <c r="AK591" s="82"/>
      <c r="AL591" s="82"/>
      <c r="AM591" s="82"/>
      <c r="AN591" s="82"/>
      <c r="AO591" s="82"/>
      <c r="AP591" s="82"/>
    </row>
    <row r="592" spans="1:42" ht="15.75" customHeight="1">
      <c r="A592" s="82"/>
      <c r="B592" s="82"/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  <c r="AB592" s="82"/>
      <c r="AC592" s="82"/>
      <c r="AD592" s="82"/>
      <c r="AE592" s="82"/>
      <c r="AF592" s="82"/>
      <c r="AG592" s="82"/>
      <c r="AH592" s="82"/>
      <c r="AI592" s="82"/>
      <c r="AJ592" s="82"/>
      <c r="AK592" s="82"/>
      <c r="AL592" s="82"/>
      <c r="AM592" s="82"/>
      <c r="AN592" s="82"/>
      <c r="AO592" s="82"/>
      <c r="AP592" s="82"/>
    </row>
    <row r="593" spans="1:42" ht="15.75" customHeight="1">
      <c r="A593" s="82"/>
      <c r="B593" s="82"/>
      <c r="C593" s="82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  <c r="AB593" s="82"/>
      <c r="AC593" s="82"/>
      <c r="AD593" s="82"/>
      <c r="AE593" s="82"/>
      <c r="AF593" s="82"/>
      <c r="AG593" s="82"/>
      <c r="AH593" s="82"/>
      <c r="AI593" s="82"/>
      <c r="AJ593" s="82"/>
      <c r="AK593" s="82"/>
      <c r="AL593" s="82"/>
      <c r="AM593" s="82"/>
      <c r="AN593" s="82"/>
      <c r="AO593" s="82"/>
      <c r="AP593" s="82"/>
    </row>
    <row r="594" spans="1:42" ht="15.75" customHeight="1">
      <c r="A594" s="82"/>
      <c r="B594" s="82"/>
      <c r="C594" s="82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  <c r="AB594" s="82"/>
      <c r="AC594" s="82"/>
      <c r="AD594" s="82"/>
      <c r="AE594" s="82"/>
      <c r="AF594" s="82"/>
      <c r="AG594" s="82"/>
      <c r="AH594" s="82"/>
      <c r="AI594" s="82"/>
      <c r="AJ594" s="82"/>
      <c r="AK594" s="82"/>
      <c r="AL594" s="82"/>
      <c r="AM594" s="82"/>
      <c r="AN594" s="82"/>
      <c r="AO594" s="82"/>
      <c r="AP594" s="82"/>
    </row>
    <row r="595" spans="1:42" ht="15.75" customHeight="1">
      <c r="A595" s="82"/>
      <c r="B595" s="82"/>
      <c r="C595" s="82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  <c r="AC595" s="82"/>
      <c r="AD595" s="82"/>
      <c r="AE595" s="82"/>
      <c r="AF595" s="82"/>
      <c r="AG595" s="82"/>
      <c r="AH595" s="82"/>
      <c r="AI595" s="82"/>
      <c r="AJ595" s="82"/>
      <c r="AK595" s="82"/>
      <c r="AL595" s="82"/>
      <c r="AM595" s="82"/>
      <c r="AN595" s="82"/>
      <c r="AO595" s="82"/>
      <c r="AP595" s="82"/>
    </row>
    <row r="596" spans="1:42" ht="15.75" customHeight="1">
      <c r="A596" s="82"/>
      <c r="B596" s="82"/>
      <c r="C596" s="82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  <c r="AB596" s="82"/>
      <c r="AC596" s="82"/>
      <c r="AD596" s="82"/>
      <c r="AE596" s="82"/>
      <c r="AF596" s="82"/>
      <c r="AG596" s="82"/>
      <c r="AH596" s="82"/>
      <c r="AI596" s="82"/>
      <c r="AJ596" s="82"/>
      <c r="AK596" s="82"/>
      <c r="AL596" s="82"/>
      <c r="AM596" s="82"/>
      <c r="AN596" s="82"/>
      <c r="AO596" s="82"/>
      <c r="AP596" s="82"/>
    </row>
    <row r="597" spans="1:42" ht="15.75" customHeight="1">
      <c r="A597" s="82"/>
      <c r="B597" s="82"/>
      <c r="C597" s="82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  <c r="AB597" s="82"/>
      <c r="AC597" s="82"/>
      <c r="AD597" s="82"/>
      <c r="AE597" s="82"/>
      <c r="AF597" s="82"/>
      <c r="AG597" s="82"/>
      <c r="AH597" s="82"/>
      <c r="AI597" s="82"/>
      <c r="AJ597" s="82"/>
      <c r="AK597" s="82"/>
      <c r="AL597" s="82"/>
      <c r="AM597" s="82"/>
      <c r="AN597" s="82"/>
      <c r="AO597" s="82"/>
      <c r="AP597" s="82"/>
    </row>
    <row r="598" spans="1:42" ht="15.75" customHeight="1">
      <c r="A598" s="82"/>
      <c r="B598" s="82"/>
      <c r="C598" s="82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  <c r="AC598" s="82"/>
      <c r="AD598" s="82"/>
      <c r="AE598" s="82"/>
      <c r="AF598" s="82"/>
      <c r="AG598" s="82"/>
      <c r="AH598" s="82"/>
      <c r="AI598" s="82"/>
      <c r="AJ598" s="82"/>
      <c r="AK598" s="82"/>
      <c r="AL598" s="82"/>
      <c r="AM598" s="82"/>
      <c r="AN598" s="82"/>
      <c r="AO598" s="82"/>
      <c r="AP598" s="82"/>
    </row>
    <row r="599" spans="1:42" ht="15.75" customHeight="1">
      <c r="A599" s="82"/>
      <c r="B599" s="82"/>
      <c r="C599" s="82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  <c r="AB599" s="82"/>
      <c r="AC599" s="82"/>
      <c r="AD599" s="82"/>
      <c r="AE599" s="82"/>
      <c r="AF599" s="82"/>
      <c r="AG599" s="82"/>
      <c r="AH599" s="82"/>
      <c r="AI599" s="82"/>
      <c r="AJ599" s="82"/>
      <c r="AK599" s="82"/>
      <c r="AL599" s="82"/>
      <c r="AM599" s="82"/>
      <c r="AN599" s="82"/>
      <c r="AO599" s="82"/>
      <c r="AP599" s="82"/>
    </row>
    <row r="600" spans="1:42" ht="15.75" customHeight="1">
      <c r="A600" s="82"/>
      <c r="B600" s="82"/>
      <c r="C600" s="82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  <c r="AB600" s="82"/>
      <c r="AC600" s="82"/>
      <c r="AD600" s="82"/>
      <c r="AE600" s="82"/>
      <c r="AF600" s="82"/>
      <c r="AG600" s="82"/>
      <c r="AH600" s="82"/>
      <c r="AI600" s="82"/>
      <c r="AJ600" s="82"/>
      <c r="AK600" s="82"/>
      <c r="AL600" s="82"/>
      <c r="AM600" s="82"/>
      <c r="AN600" s="82"/>
      <c r="AO600" s="82"/>
      <c r="AP600" s="82"/>
    </row>
    <row r="601" spans="1:42" ht="15.75" customHeight="1">
      <c r="A601" s="82"/>
      <c r="B601" s="82"/>
      <c r="C601" s="82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  <c r="AB601" s="82"/>
      <c r="AC601" s="82"/>
      <c r="AD601" s="82"/>
      <c r="AE601" s="82"/>
      <c r="AF601" s="82"/>
      <c r="AG601" s="82"/>
      <c r="AH601" s="82"/>
      <c r="AI601" s="82"/>
      <c r="AJ601" s="82"/>
      <c r="AK601" s="82"/>
      <c r="AL601" s="82"/>
      <c r="AM601" s="82"/>
      <c r="AN601" s="82"/>
      <c r="AO601" s="82"/>
      <c r="AP601" s="82"/>
    </row>
    <row r="602" spans="1:42" ht="15.75" customHeight="1">
      <c r="A602" s="82"/>
      <c r="B602" s="82"/>
      <c r="C602" s="82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  <c r="AB602" s="82"/>
      <c r="AC602" s="82"/>
      <c r="AD602" s="82"/>
      <c r="AE602" s="82"/>
      <c r="AF602" s="82"/>
      <c r="AG602" s="82"/>
      <c r="AH602" s="82"/>
      <c r="AI602" s="82"/>
      <c r="AJ602" s="82"/>
      <c r="AK602" s="82"/>
      <c r="AL602" s="82"/>
      <c r="AM602" s="82"/>
      <c r="AN602" s="82"/>
      <c r="AO602" s="82"/>
      <c r="AP602" s="82"/>
    </row>
    <row r="603" spans="1:42" ht="15.75" customHeight="1">
      <c r="A603" s="82"/>
      <c r="B603" s="82"/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  <c r="AB603" s="82"/>
      <c r="AC603" s="82"/>
      <c r="AD603" s="82"/>
      <c r="AE603" s="82"/>
      <c r="AF603" s="82"/>
      <c r="AG603" s="82"/>
      <c r="AH603" s="82"/>
      <c r="AI603" s="82"/>
      <c r="AJ603" s="82"/>
      <c r="AK603" s="82"/>
      <c r="AL603" s="82"/>
      <c r="AM603" s="82"/>
      <c r="AN603" s="82"/>
      <c r="AO603" s="82"/>
      <c r="AP603" s="82"/>
    </row>
    <row r="604" spans="1:42" ht="15.75" customHeight="1">
      <c r="A604" s="82"/>
      <c r="B604" s="82"/>
      <c r="C604" s="82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  <c r="AB604" s="82"/>
      <c r="AC604" s="82"/>
      <c r="AD604" s="82"/>
      <c r="AE604" s="82"/>
      <c r="AF604" s="82"/>
      <c r="AG604" s="82"/>
      <c r="AH604" s="82"/>
      <c r="AI604" s="82"/>
      <c r="AJ604" s="82"/>
      <c r="AK604" s="82"/>
      <c r="AL604" s="82"/>
      <c r="AM604" s="82"/>
      <c r="AN604" s="82"/>
      <c r="AO604" s="82"/>
      <c r="AP604" s="82"/>
    </row>
    <row r="605" spans="1:42" ht="15.75" customHeight="1">
      <c r="A605" s="82"/>
      <c r="B605" s="82"/>
      <c r="C605" s="82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  <c r="AC605" s="82"/>
      <c r="AD605" s="82"/>
      <c r="AE605" s="82"/>
      <c r="AF605" s="82"/>
      <c r="AG605" s="82"/>
      <c r="AH605" s="82"/>
      <c r="AI605" s="82"/>
      <c r="AJ605" s="82"/>
      <c r="AK605" s="82"/>
      <c r="AL605" s="82"/>
      <c r="AM605" s="82"/>
      <c r="AN605" s="82"/>
      <c r="AO605" s="82"/>
      <c r="AP605" s="82"/>
    </row>
    <row r="606" spans="1:42" ht="15.75" customHeight="1">
      <c r="A606" s="82"/>
      <c r="B606" s="82"/>
      <c r="C606" s="82"/>
      <c r="D606" s="82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  <c r="AC606" s="82"/>
      <c r="AD606" s="82"/>
      <c r="AE606" s="82"/>
      <c r="AF606" s="82"/>
      <c r="AG606" s="82"/>
      <c r="AH606" s="82"/>
      <c r="AI606" s="82"/>
      <c r="AJ606" s="82"/>
      <c r="AK606" s="82"/>
      <c r="AL606" s="82"/>
      <c r="AM606" s="82"/>
      <c r="AN606" s="82"/>
      <c r="AO606" s="82"/>
      <c r="AP606" s="82"/>
    </row>
    <row r="607" spans="1:42" ht="15.75" customHeight="1">
      <c r="A607" s="82"/>
      <c r="B607" s="82"/>
      <c r="C607" s="82"/>
      <c r="D607" s="82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  <c r="AC607" s="82"/>
      <c r="AD607" s="82"/>
      <c r="AE607" s="82"/>
      <c r="AF607" s="82"/>
      <c r="AG607" s="82"/>
      <c r="AH607" s="82"/>
      <c r="AI607" s="82"/>
      <c r="AJ607" s="82"/>
      <c r="AK607" s="82"/>
      <c r="AL607" s="82"/>
      <c r="AM607" s="82"/>
      <c r="AN607" s="82"/>
      <c r="AO607" s="82"/>
      <c r="AP607" s="82"/>
    </row>
    <row r="608" spans="1:42" ht="15.75" customHeight="1">
      <c r="A608" s="82"/>
      <c r="B608" s="82"/>
      <c r="C608" s="82"/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  <c r="AC608" s="82"/>
      <c r="AD608" s="82"/>
      <c r="AE608" s="82"/>
      <c r="AF608" s="82"/>
      <c r="AG608" s="82"/>
      <c r="AH608" s="82"/>
      <c r="AI608" s="82"/>
      <c r="AJ608" s="82"/>
      <c r="AK608" s="82"/>
      <c r="AL608" s="82"/>
      <c r="AM608" s="82"/>
      <c r="AN608" s="82"/>
      <c r="AO608" s="82"/>
      <c r="AP608" s="82"/>
    </row>
    <row r="609" spans="1:42" ht="15.75" customHeight="1">
      <c r="A609" s="82"/>
      <c r="B609" s="82"/>
      <c r="C609" s="82"/>
      <c r="D609" s="82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  <c r="AC609" s="82"/>
      <c r="AD609" s="82"/>
      <c r="AE609" s="82"/>
      <c r="AF609" s="82"/>
      <c r="AG609" s="82"/>
      <c r="AH609" s="82"/>
      <c r="AI609" s="82"/>
      <c r="AJ609" s="82"/>
      <c r="AK609" s="82"/>
      <c r="AL609" s="82"/>
      <c r="AM609" s="82"/>
      <c r="AN609" s="82"/>
      <c r="AO609" s="82"/>
      <c r="AP609" s="82"/>
    </row>
    <row r="610" spans="1:42" ht="15.75" customHeight="1">
      <c r="A610" s="82"/>
      <c r="B610" s="82"/>
      <c r="C610" s="82"/>
      <c r="D610" s="82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  <c r="AC610" s="82"/>
      <c r="AD610" s="82"/>
      <c r="AE610" s="82"/>
      <c r="AF610" s="82"/>
      <c r="AG610" s="82"/>
      <c r="AH610" s="82"/>
      <c r="AI610" s="82"/>
      <c r="AJ610" s="82"/>
      <c r="AK610" s="82"/>
      <c r="AL610" s="82"/>
      <c r="AM610" s="82"/>
      <c r="AN610" s="82"/>
      <c r="AO610" s="82"/>
      <c r="AP610" s="82"/>
    </row>
    <row r="611" spans="1:42" ht="15.75" customHeight="1">
      <c r="A611" s="82"/>
      <c r="B611" s="82"/>
      <c r="C611" s="82"/>
      <c r="D611" s="82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  <c r="AC611" s="82"/>
      <c r="AD611" s="82"/>
      <c r="AE611" s="82"/>
      <c r="AF611" s="82"/>
      <c r="AG611" s="82"/>
      <c r="AH611" s="82"/>
      <c r="AI611" s="82"/>
      <c r="AJ611" s="82"/>
      <c r="AK611" s="82"/>
      <c r="AL611" s="82"/>
      <c r="AM611" s="82"/>
      <c r="AN611" s="82"/>
      <c r="AO611" s="82"/>
      <c r="AP611" s="82"/>
    </row>
    <row r="612" spans="1:42" ht="15.75" customHeight="1">
      <c r="A612" s="82"/>
      <c r="B612" s="82"/>
      <c r="C612" s="82"/>
      <c r="D612" s="82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  <c r="AB612" s="82"/>
      <c r="AC612" s="82"/>
      <c r="AD612" s="82"/>
      <c r="AE612" s="82"/>
      <c r="AF612" s="82"/>
      <c r="AG612" s="82"/>
      <c r="AH612" s="82"/>
      <c r="AI612" s="82"/>
      <c r="AJ612" s="82"/>
      <c r="AK612" s="82"/>
      <c r="AL612" s="82"/>
      <c r="AM612" s="82"/>
      <c r="AN612" s="82"/>
      <c r="AO612" s="82"/>
      <c r="AP612" s="82"/>
    </row>
    <row r="613" spans="1:42" ht="15.75" customHeight="1">
      <c r="A613" s="82"/>
      <c r="B613" s="82"/>
      <c r="C613" s="82"/>
      <c r="D613" s="82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  <c r="AC613" s="82"/>
      <c r="AD613" s="82"/>
      <c r="AE613" s="82"/>
      <c r="AF613" s="82"/>
      <c r="AG613" s="82"/>
      <c r="AH613" s="82"/>
      <c r="AI613" s="82"/>
      <c r="AJ613" s="82"/>
      <c r="AK613" s="82"/>
      <c r="AL613" s="82"/>
      <c r="AM613" s="82"/>
      <c r="AN613" s="82"/>
      <c r="AO613" s="82"/>
      <c r="AP613" s="82"/>
    </row>
    <row r="614" spans="1:42" ht="15.75" customHeight="1">
      <c r="A614" s="82"/>
      <c r="B614" s="82"/>
      <c r="C614" s="82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  <c r="AC614" s="82"/>
      <c r="AD614" s="82"/>
      <c r="AE614" s="82"/>
      <c r="AF614" s="82"/>
      <c r="AG614" s="82"/>
      <c r="AH614" s="82"/>
      <c r="AI614" s="82"/>
      <c r="AJ614" s="82"/>
      <c r="AK614" s="82"/>
      <c r="AL614" s="82"/>
      <c r="AM614" s="82"/>
      <c r="AN614" s="82"/>
      <c r="AO614" s="82"/>
      <c r="AP614" s="82"/>
    </row>
    <row r="615" spans="1:42" ht="15.75" customHeight="1">
      <c r="A615" s="82"/>
      <c r="B615" s="82"/>
      <c r="C615" s="82"/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  <c r="AC615" s="82"/>
      <c r="AD615" s="82"/>
      <c r="AE615" s="82"/>
      <c r="AF615" s="82"/>
      <c r="AG615" s="82"/>
      <c r="AH615" s="82"/>
      <c r="AI615" s="82"/>
      <c r="AJ615" s="82"/>
      <c r="AK615" s="82"/>
      <c r="AL615" s="82"/>
      <c r="AM615" s="82"/>
      <c r="AN615" s="82"/>
      <c r="AO615" s="82"/>
      <c r="AP615" s="82"/>
    </row>
    <row r="616" spans="1:42" ht="15.75" customHeight="1">
      <c r="A616" s="82"/>
      <c r="B616" s="82"/>
      <c r="C616" s="82"/>
      <c r="D616" s="82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  <c r="AC616" s="82"/>
      <c r="AD616" s="82"/>
      <c r="AE616" s="82"/>
      <c r="AF616" s="82"/>
      <c r="AG616" s="82"/>
      <c r="AH616" s="82"/>
      <c r="AI616" s="82"/>
      <c r="AJ616" s="82"/>
      <c r="AK616" s="82"/>
      <c r="AL616" s="82"/>
      <c r="AM616" s="82"/>
      <c r="AN616" s="82"/>
      <c r="AO616" s="82"/>
      <c r="AP616" s="82"/>
    </row>
    <row r="617" spans="1:42" ht="15.75" customHeight="1">
      <c r="A617" s="82"/>
      <c r="B617" s="82"/>
      <c r="C617" s="82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  <c r="AB617" s="82"/>
      <c r="AC617" s="82"/>
      <c r="AD617" s="82"/>
      <c r="AE617" s="82"/>
      <c r="AF617" s="82"/>
      <c r="AG617" s="82"/>
      <c r="AH617" s="82"/>
      <c r="AI617" s="82"/>
      <c r="AJ617" s="82"/>
      <c r="AK617" s="82"/>
      <c r="AL617" s="82"/>
      <c r="AM617" s="82"/>
      <c r="AN617" s="82"/>
      <c r="AO617" s="82"/>
      <c r="AP617" s="82"/>
    </row>
    <row r="618" spans="1:42" ht="15.75" customHeight="1">
      <c r="A618" s="82"/>
      <c r="B618" s="82"/>
      <c r="C618" s="82"/>
      <c r="D618" s="82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  <c r="AB618" s="82"/>
      <c r="AC618" s="82"/>
      <c r="AD618" s="82"/>
      <c r="AE618" s="82"/>
      <c r="AF618" s="82"/>
      <c r="AG618" s="82"/>
      <c r="AH618" s="82"/>
      <c r="AI618" s="82"/>
      <c r="AJ618" s="82"/>
      <c r="AK618" s="82"/>
      <c r="AL618" s="82"/>
      <c r="AM618" s="82"/>
      <c r="AN618" s="82"/>
      <c r="AO618" s="82"/>
      <c r="AP618" s="82"/>
    </row>
    <row r="619" spans="1:42" ht="15.75" customHeight="1">
      <c r="A619" s="82"/>
      <c r="B619" s="82"/>
      <c r="C619" s="82"/>
      <c r="D619" s="82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  <c r="AC619" s="82"/>
      <c r="AD619" s="82"/>
      <c r="AE619" s="82"/>
      <c r="AF619" s="82"/>
      <c r="AG619" s="82"/>
      <c r="AH619" s="82"/>
      <c r="AI619" s="82"/>
      <c r="AJ619" s="82"/>
      <c r="AK619" s="82"/>
      <c r="AL619" s="82"/>
      <c r="AM619" s="82"/>
      <c r="AN619" s="82"/>
      <c r="AO619" s="82"/>
      <c r="AP619" s="82"/>
    </row>
    <row r="620" spans="1:42" ht="15.75" customHeight="1">
      <c r="A620" s="82"/>
      <c r="B620" s="82"/>
      <c r="C620" s="82"/>
      <c r="D620" s="82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  <c r="AC620" s="82"/>
      <c r="AD620" s="82"/>
      <c r="AE620" s="82"/>
      <c r="AF620" s="82"/>
      <c r="AG620" s="82"/>
      <c r="AH620" s="82"/>
      <c r="AI620" s="82"/>
      <c r="AJ620" s="82"/>
      <c r="AK620" s="82"/>
      <c r="AL620" s="82"/>
      <c r="AM620" s="82"/>
      <c r="AN620" s="82"/>
      <c r="AO620" s="82"/>
      <c r="AP620" s="82"/>
    </row>
    <row r="621" spans="1:42" ht="15.75" customHeight="1">
      <c r="A621" s="82"/>
      <c r="B621" s="82"/>
      <c r="C621" s="82"/>
      <c r="D621" s="82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  <c r="AB621" s="82"/>
      <c r="AC621" s="82"/>
      <c r="AD621" s="82"/>
      <c r="AE621" s="82"/>
      <c r="AF621" s="82"/>
      <c r="AG621" s="82"/>
      <c r="AH621" s="82"/>
      <c r="AI621" s="82"/>
      <c r="AJ621" s="82"/>
      <c r="AK621" s="82"/>
      <c r="AL621" s="82"/>
      <c r="AM621" s="82"/>
      <c r="AN621" s="82"/>
      <c r="AO621" s="82"/>
      <c r="AP621" s="82"/>
    </row>
    <row r="622" spans="1:42" ht="15.75" customHeight="1">
      <c r="A622" s="82"/>
      <c r="B622" s="82"/>
      <c r="C622" s="82"/>
      <c r="D622" s="82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  <c r="AB622" s="82"/>
      <c r="AC622" s="82"/>
      <c r="AD622" s="82"/>
      <c r="AE622" s="82"/>
      <c r="AF622" s="82"/>
      <c r="AG622" s="82"/>
      <c r="AH622" s="82"/>
      <c r="AI622" s="82"/>
      <c r="AJ622" s="82"/>
      <c r="AK622" s="82"/>
      <c r="AL622" s="82"/>
      <c r="AM622" s="82"/>
      <c r="AN622" s="82"/>
      <c r="AO622" s="82"/>
      <c r="AP622" s="82"/>
    </row>
    <row r="623" spans="1:42" ht="15.75" customHeight="1">
      <c r="A623" s="82"/>
      <c r="B623" s="82"/>
      <c r="C623" s="82"/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  <c r="AC623" s="82"/>
      <c r="AD623" s="82"/>
      <c r="AE623" s="82"/>
      <c r="AF623" s="82"/>
      <c r="AG623" s="82"/>
      <c r="AH623" s="82"/>
      <c r="AI623" s="82"/>
      <c r="AJ623" s="82"/>
      <c r="AK623" s="82"/>
      <c r="AL623" s="82"/>
      <c r="AM623" s="82"/>
      <c r="AN623" s="82"/>
      <c r="AO623" s="82"/>
      <c r="AP623" s="82"/>
    </row>
    <row r="624" spans="1:42" ht="15.75" customHeight="1">
      <c r="A624" s="82"/>
      <c r="B624" s="82"/>
      <c r="C624" s="82"/>
      <c r="D624" s="82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  <c r="AB624" s="82"/>
      <c r="AC624" s="82"/>
      <c r="AD624" s="82"/>
      <c r="AE624" s="82"/>
      <c r="AF624" s="82"/>
      <c r="AG624" s="82"/>
      <c r="AH624" s="82"/>
      <c r="AI624" s="82"/>
      <c r="AJ624" s="82"/>
      <c r="AK624" s="82"/>
      <c r="AL624" s="82"/>
      <c r="AM624" s="82"/>
      <c r="AN624" s="82"/>
      <c r="AO624" s="82"/>
      <c r="AP624" s="82"/>
    </row>
    <row r="625" spans="1:42" ht="15.75" customHeight="1">
      <c r="A625" s="82"/>
      <c r="B625" s="82"/>
      <c r="C625" s="82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  <c r="AC625" s="82"/>
      <c r="AD625" s="82"/>
      <c r="AE625" s="82"/>
      <c r="AF625" s="82"/>
      <c r="AG625" s="82"/>
      <c r="AH625" s="82"/>
      <c r="AI625" s="82"/>
      <c r="AJ625" s="82"/>
      <c r="AK625" s="82"/>
      <c r="AL625" s="82"/>
      <c r="AM625" s="82"/>
      <c r="AN625" s="82"/>
      <c r="AO625" s="82"/>
      <c r="AP625" s="82"/>
    </row>
    <row r="626" spans="1:42" ht="15.75" customHeight="1">
      <c r="A626" s="82"/>
      <c r="B626" s="82"/>
      <c r="C626" s="82"/>
      <c r="D626" s="82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  <c r="AC626" s="82"/>
      <c r="AD626" s="82"/>
      <c r="AE626" s="82"/>
      <c r="AF626" s="82"/>
      <c r="AG626" s="82"/>
      <c r="AH626" s="82"/>
      <c r="AI626" s="82"/>
      <c r="AJ626" s="82"/>
      <c r="AK626" s="82"/>
      <c r="AL626" s="82"/>
      <c r="AM626" s="82"/>
      <c r="AN626" s="82"/>
      <c r="AO626" s="82"/>
      <c r="AP626" s="82"/>
    </row>
    <row r="627" spans="1:42" ht="15.75" customHeight="1">
      <c r="A627" s="82"/>
      <c r="B627" s="82"/>
      <c r="C627" s="82"/>
      <c r="D627" s="82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  <c r="AC627" s="82"/>
      <c r="AD627" s="82"/>
      <c r="AE627" s="82"/>
      <c r="AF627" s="82"/>
      <c r="AG627" s="82"/>
      <c r="AH627" s="82"/>
      <c r="AI627" s="82"/>
      <c r="AJ627" s="82"/>
      <c r="AK627" s="82"/>
      <c r="AL627" s="82"/>
      <c r="AM627" s="82"/>
      <c r="AN627" s="82"/>
      <c r="AO627" s="82"/>
      <c r="AP627" s="82"/>
    </row>
    <row r="628" spans="1:42" ht="15.75" customHeight="1">
      <c r="A628" s="82"/>
      <c r="B628" s="82"/>
      <c r="C628" s="82"/>
      <c r="D628" s="82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  <c r="AB628" s="82"/>
      <c r="AC628" s="82"/>
      <c r="AD628" s="82"/>
      <c r="AE628" s="82"/>
      <c r="AF628" s="82"/>
      <c r="AG628" s="82"/>
      <c r="AH628" s="82"/>
      <c r="AI628" s="82"/>
      <c r="AJ628" s="82"/>
      <c r="AK628" s="82"/>
      <c r="AL628" s="82"/>
      <c r="AM628" s="82"/>
      <c r="AN628" s="82"/>
      <c r="AO628" s="82"/>
      <c r="AP628" s="82"/>
    </row>
    <row r="629" spans="1:42" ht="15.75" customHeight="1">
      <c r="A629" s="82"/>
      <c r="B629" s="82"/>
      <c r="C629" s="82"/>
      <c r="D629" s="82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  <c r="AB629" s="82"/>
      <c r="AC629" s="82"/>
      <c r="AD629" s="82"/>
      <c r="AE629" s="82"/>
      <c r="AF629" s="82"/>
      <c r="AG629" s="82"/>
      <c r="AH629" s="82"/>
      <c r="AI629" s="82"/>
      <c r="AJ629" s="82"/>
      <c r="AK629" s="82"/>
      <c r="AL629" s="82"/>
      <c r="AM629" s="82"/>
      <c r="AN629" s="82"/>
      <c r="AO629" s="82"/>
      <c r="AP629" s="82"/>
    </row>
    <row r="630" spans="1:42" ht="15.75" customHeight="1">
      <c r="A630" s="82"/>
      <c r="B630" s="82"/>
      <c r="C630" s="82"/>
      <c r="D630" s="82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  <c r="AC630" s="82"/>
      <c r="AD630" s="82"/>
      <c r="AE630" s="82"/>
      <c r="AF630" s="82"/>
      <c r="AG630" s="82"/>
      <c r="AH630" s="82"/>
      <c r="AI630" s="82"/>
      <c r="AJ630" s="82"/>
      <c r="AK630" s="82"/>
      <c r="AL630" s="82"/>
      <c r="AM630" s="82"/>
      <c r="AN630" s="82"/>
      <c r="AO630" s="82"/>
      <c r="AP630" s="82"/>
    </row>
    <row r="631" spans="1:42" ht="15.75" customHeight="1">
      <c r="A631" s="82"/>
      <c r="B631" s="82"/>
      <c r="C631" s="82"/>
      <c r="D631" s="82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  <c r="AC631" s="82"/>
      <c r="AD631" s="82"/>
      <c r="AE631" s="82"/>
      <c r="AF631" s="82"/>
      <c r="AG631" s="82"/>
      <c r="AH631" s="82"/>
      <c r="AI631" s="82"/>
      <c r="AJ631" s="82"/>
      <c r="AK631" s="82"/>
      <c r="AL631" s="82"/>
      <c r="AM631" s="82"/>
      <c r="AN631" s="82"/>
      <c r="AO631" s="82"/>
      <c r="AP631" s="82"/>
    </row>
    <row r="632" spans="1:42" ht="15.75" customHeight="1">
      <c r="A632" s="82"/>
      <c r="B632" s="82"/>
      <c r="C632" s="82"/>
      <c r="D632" s="82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  <c r="AC632" s="82"/>
      <c r="AD632" s="82"/>
      <c r="AE632" s="82"/>
      <c r="AF632" s="82"/>
      <c r="AG632" s="82"/>
      <c r="AH632" s="82"/>
      <c r="AI632" s="82"/>
      <c r="AJ632" s="82"/>
      <c r="AK632" s="82"/>
      <c r="AL632" s="82"/>
      <c r="AM632" s="82"/>
      <c r="AN632" s="82"/>
      <c r="AO632" s="82"/>
      <c r="AP632" s="82"/>
    </row>
    <row r="633" spans="1:42" ht="15.75" customHeight="1">
      <c r="A633" s="82"/>
      <c r="B633" s="82"/>
      <c r="C633" s="82"/>
      <c r="D633" s="82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  <c r="AC633" s="82"/>
      <c r="AD633" s="82"/>
      <c r="AE633" s="82"/>
      <c r="AF633" s="82"/>
      <c r="AG633" s="82"/>
      <c r="AH633" s="82"/>
      <c r="AI633" s="82"/>
      <c r="AJ633" s="82"/>
      <c r="AK633" s="82"/>
      <c r="AL633" s="82"/>
      <c r="AM633" s="82"/>
      <c r="AN633" s="82"/>
      <c r="AO633" s="82"/>
      <c r="AP633" s="82"/>
    </row>
    <row r="634" spans="1:42" ht="15.75" customHeight="1">
      <c r="A634" s="82"/>
      <c r="B634" s="82"/>
      <c r="C634" s="82"/>
      <c r="D634" s="82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  <c r="AC634" s="82"/>
      <c r="AD634" s="82"/>
      <c r="AE634" s="82"/>
      <c r="AF634" s="82"/>
      <c r="AG634" s="82"/>
      <c r="AH634" s="82"/>
      <c r="AI634" s="82"/>
      <c r="AJ634" s="82"/>
      <c r="AK634" s="82"/>
      <c r="AL634" s="82"/>
      <c r="AM634" s="82"/>
      <c r="AN634" s="82"/>
      <c r="AO634" s="82"/>
      <c r="AP634" s="82"/>
    </row>
    <row r="635" spans="1:42" ht="15.75" customHeight="1">
      <c r="A635" s="82"/>
      <c r="B635" s="82"/>
      <c r="C635" s="82"/>
      <c r="D635" s="82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  <c r="AB635" s="82"/>
      <c r="AC635" s="82"/>
      <c r="AD635" s="82"/>
      <c r="AE635" s="82"/>
      <c r="AF635" s="82"/>
      <c r="AG635" s="82"/>
      <c r="AH635" s="82"/>
      <c r="AI635" s="82"/>
      <c r="AJ635" s="82"/>
      <c r="AK635" s="82"/>
      <c r="AL635" s="82"/>
      <c r="AM635" s="82"/>
      <c r="AN635" s="82"/>
      <c r="AO635" s="82"/>
      <c r="AP635" s="82"/>
    </row>
    <row r="636" spans="1:42" ht="15.75" customHeight="1">
      <c r="A636" s="82"/>
      <c r="B636" s="82"/>
      <c r="C636" s="82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  <c r="AC636" s="82"/>
      <c r="AD636" s="82"/>
      <c r="AE636" s="82"/>
      <c r="AF636" s="82"/>
      <c r="AG636" s="82"/>
      <c r="AH636" s="82"/>
      <c r="AI636" s="82"/>
      <c r="AJ636" s="82"/>
      <c r="AK636" s="82"/>
      <c r="AL636" s="82"/>
      <c r="AM636" s="82"/>
      <c r="AN636" s="82"/>
      <c r="AO636" s="82"/>
      <c r="AP636" s="82"/>
    </row>
    <row r="637" spans="1:42" ht="15.75" customHeight="1">
      <c r="A637" s="82"/>
      <c r="B637" s="82"/>
      <c r="C637" s="82"/>
      <c r="D637" s="82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  <c r="AC637" s="82"/>
      <c r="AD637" s="82"/>
      <c r="AE637" s="82"/>
      <c r="AF637" s="82"/>
      <c r="AG637" s="82"/>
      <c r="AH637" s="82"/>
      <c r="AI637" s="82"/>
      <c r="AJ637" s="82"/>
      <c r="AK637" s="82"/>
      <c r="AL637" s="82"/>
      <c r="AM637" s="82"/>
      <c r="AN637" s="82"/>
      <c r="AO637" s="82"/>
      <c r="AP637" s="82"/>
    </row>
    <row r="638" spans="1:42" ht="15.75" customHeight="1">
      <c r="A638" s="82"/>
      <c r="B638" s="82"/>
      <c r="C638" s="82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  <c r="AC638" s="82"/>
      <c r="AD638" s="82"/>
      <c r="AE638" s="82"/>
      <c r="AF638" s="82"/>
      <c r="AG638" s="82"/>
      <c r="AH638" s="82"/>
      <c r="AI638" s="82"/>
      <c r="AJ638" s="82"/>
      <c r="AK638" s="82"/>
      <c r="AL638" s="82"/>
      <c r="AM638" s="82"/>
      <c r="AN638" s="82"/>
      <c r="AO638" s="82"/>
      <c r="AP638" s="82"/>
    </row>
    <row r="639" spans="1:42" ht="15.75" customHeight="1">
      <c r="A639" s="82"/>
      <c r="B639" s="82"/>
      <c r="C639" s="82"/>
      <c r="D639" s="82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  <c r="AC639" s="82"/>
      <c r="AD639" s="82"/>
      <c r="AE639" s="82"/>
      <c r="AF639" s="82"/>
      <c r="AG639" s="82"/>
      <c r="AH639" s="82"/>
      <c r="AI639" s="82"/>
      <c r="AJ639" s="82"/>
      <c r="AK639" s="82"/>
      <c r="AL639" s="82"/>
      <c r="AM639" s="82"/>
      <c r="AN639" s="82"/>
      <c r="AO639" s="82"/>
      <c r="AP639" s="82"/>
    </row>
    <row r="640" spans="1:42" ht="15.75" customHeight="1">
      <c r="A640" s="82"/>
      <c r="B640" s="82"/>
      <c r="C640" s="82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  <c r="AB640" s="82"/>
      <c r="AC640" s="82"/>
      <c r="AD640" s="82"/>
      <c r="AE640" s="82"/>
      <c r="AF640" s="82"/>
      <c r="AG640" s="82"/>
      <c r="AH640" s="82"/>
      <c r="AI640" s="82"/>
      <c r="AJ640" s="82"/>
      <c r="AK640" s="82"/>
      <c r="AL640" s="82"/>
      <c r="AM640" s="82"/>
      <c r="AN640" s="82"/>
      <c r="AO640" s="82"/>
      <c r="AP640" s="82"/>
    </row>
    <row r="641" spans="1:42" ht="15.75" customHeight="1">
      <c r="A641" s="82"/>
      <c r="B641" s="82"/>
      <c r="C641" s="82"/>
      <c r="D641" s="82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  <c r="AB641" s="82"/>
      <c r="AC641" s="82"/>
      <c r="AD641" s="82"/>
      <c r="AE641" s="82"/>
      <c r="AF641" s="82"/>
      <c r="AG641" s="82"/>
      <c r="AH641" s="82"/>
      <c r="AI641" s="82"/>
      <c r="AJ641" s="82"/>
      <c r="AK641" s="82"/>
      <c r="AL641" s="82"/>
      <c r="AM641" s="82"/>
      <c r="AN641" s="82"/>
      <c r="AO641" s="82"/>
      <c r="AP641" s="82"/>
    </row>
    <row r="642" spans="1:42" ht="15.75" customHeight="1">
      <c r="A642" s="82"/>
      <c r="B642" s="82"/>
      <c r="C642" s="82"/>
      <c r="D642" s="82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  <c r="AB642" s="82"/>
      <c r="AC642" s="82"/>
      <c r="AD642" s="82"/>
      <c r="AE642" s="82"/>
      <c r="AF642" s="82"/>
      <c r="AG642" s="82"/>
      <c r="AH642" s="82"/>
      <c r="AI642" s="82"/>
      <c r="AJ642" s="82"/>
      <c r="AK642" s="82"/>
      <c r="AL642" s="82"/>
      <c r="AM642" s="82"/>
      <c r="AN642" s="82"/>
      <c r="AO642" s="82"/>
      <c r="AP642" s="82"/>
    </row>
    <row r="643" spans="1:42" ht="15.75" customHeight="1">
      <c r="A643" s="82"/>
      <c r="B643" s="82"/>
      <c r="C643" s="82"/>
      <c r="D643" s="82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  <c r="AB643" s="82"/>
      <c r="AC643" s="82"/>
      <c r="AD643" s="82"/>
      <c r="AE643" s="82"/>
      <c r="AF643" s="82"/>
      <c r="AG643" s="82"/>
      <c r="AH643" s="82"/>
      <c r="AI643" s="82"/>
      <c r="AJ643" s="82"/>
      <c r="AK643" s="82"/>
      <c r="AL643" s="82"/>
      <c r="AM643" s="82"/>
      <c r="AN643" s="82"/>
      <c r="AO643" s="82"/>
      <c r="AP643" s="82"/>
    </row>
    <row r="644" spans="1:42" ht="15.75" customHeight="1">
      <c r="A644" s="82"/>
      <c r="B644" s="82"/>
      <c r="C644" s="82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  <c r="AB644" s="82"/>
      <c r="AC644" s="82"/>
      <c r="AD644" s="82"/>
      <c r="AE644" s="82"/>
      <c r="AF644" s="82"/>
      <c r="AG644" s="82"/>
      <c r="AH644" s="82"/>
      <c r="AI644" s="82"/>
      <c r="AJ644" s="82"/>
      <c r="AK644" s="82"/>
      <c r="AL644" s="82"/>
      <c r="AM644" s="82"/>
      <c r="AN644" s="82"/>
      <c r="AO644" s="82"/>
      <c r="AP644" s="82"/>
    </row>
    <row r="645" spans="1:42" ht="15.75" customHeight="1">
      <c r="A645" s="82"/>
      <c r="B645" s="82"/>
      <c r="C645" s="82"/>
      <c r="D645" s="82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  <c r="AB645" s="82"/>
      <c r="AC645" s="82"/>
      <c r="AD645" s="82"/>
      <c r="AE645" s="82"/>
      <c r="AF645" s="82"/>
      <c r="AG645" s="82"/>
      <c r="AH645" s="82"/>
      <c r="AI645" s="82"/>
      <c r="AJ645" s="82"/>
      <c r="AK645" s="82"/>
      <c r="AL645" s="82"/>
      <c r="AM645" s="82"/>
      <c r="AN645" s="82"/>
      <c r="AO645" s="82"/>
      <c r="AP645" s="82"/>
    </row>
    <row r="646" spans="1:42" ht="15.75" customHeight="1">
      <c r="A646" s="82"/>
      <c r="B646" s="82"/>
      <c r="C646" s="82"/>
      <c r="D646" s="82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  <c r="AB646" s="82"/>
      <c r="AC646" s="82"/>
      <c r="AD646" s="82"/>
      <c r="AE646" s="82"/>
      <c r="AF646" s="82"/>
      <c r="AG646" s="82"/>
      <c r="AH646" s="82"/>
      <c r="AI646" s="82"/>
      <c r="AJ646" s="82"/>
      <c r="AK646" s="82"/>
      <c r="AL646" s="82"/>
      <c r="AM646" s="82"/>
      <c r="AN646" s="82"/>
      <c r="AO646" s="82"/>
      <c r="AP646" s="82"/>
    </row>
    <row r="647" spans="1:42" ht="15.75" customHeight="1">
      <c r="A647" s="82"/>
      <c r="B647" s="82"/>
      <c r="C647" s="82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  <c r="AB647" s="82"/>
      <c r="AC647" s="82"/>
      <c r="AD647" s="82"/>
      <c r="AE647" s="82"/>
      <c r="AF647" s="82"/>
      <c r="AG647" s="82"/>
      <c r="AH647" s="82"/>
      <c r="AI647" s="82"/>
      <c r="AJ647" s="82"/>
      <c r="AK647" s="82"/>
      <c r="AL647" s="82"/>
      <c r="AM647" s="82"/>
      <c r="AN647" s="82"/>
      <c r="AO647" s="82"/>
      <c r="AP647" s="82"/>
    </row>
    <row r="648" spans="1:42" ht="15.75" customHeight="1">
      <c r="A648" s="82"/>
      <c r="B648" s="82"/>
      <c r="C648" s="82"/>
      <c r="D648" s="82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  <c r="AB648" s="82"/>
      <c r="AC648" s="82"/>
      <c r="AD648" s="82"/>
      <c r="AE648" s="82"/>
      <c r="AF648" s="82"/>
      <c r="AG648" s="82"/>
      <c r="AH648" s="82"/>
      <c r="AI648" s="82"/>
      <c r="AJ648" s="82"/>
      <c r="AK648" s="82"/>
      <c r="AL648" s="82"/>
      <c r="AM648" s="82"/>
      <c r="AN648" s="82"/>
      <c r="AO648" s="82"/>
      <c r="AP648" s="82"/>
    </row>
    <row r="649" spans="1:42" ht="15.75" customHeight="1">
      <c r="A649" s="82"/>
      <c r="B649" s="82"/>
      <c r="C649" s="82"/>
      <c r="D649" s="82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  <c r="AB649" s="82"/>
      <c r="AC649" s="82"/>
      <c r="AD649" s="82"/>
      <c r="AE649" s="82"/>
      <c r="AF649" s="82"/>
      <c r="AG649" s="82"/>
      <c r="AH649" s="82"/>
      <c r="AI649" s="82"/>
      <c r="AJ649" s="82"/>
      <c r="AK649" s="82"/>
      <c r="AL649" s="82"/>
      <c r="AM649" s="82"/>
      <c r="AN649" s="82"/>
      <c r="AO649" s="82"/>
      <c r="AP649" s="82"/>
    </row>
    <row r="650" spans="1:42" ht="15.75" customHeight="1">
      <c r="A650" s="82"/>
      <c r="B650" s="82"/>
      <c r="C650" s="82"/>
      <c r="D650" s="82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  <c r="AB650" s="82"/>
      <c r="AC650" s="82"/>
      <c r="AD650" s="82"/>
      <c r="AE650" s="82"/>
      <c r="AF650" s="82"/>
      <c r="AG650" s="82"/>
      <c r="AH650" s="82"/>
      <c r="AI650" s="82"/>
      <c r="AJ650" s="82"/>
      <c r="AK650" s="82"/>
      <c r="AL650" s="82"/>
      <c r="AM650" s="82"/>
      <c r="AN650" s="82"/>
      <c r="AO650" s="82"/>
      <c r="AP650" s="82"/>
    </row>
    <row r="651" spans="1:42" ht="15.75" customHeight="1">
      <c r="A651" s="82"/>
      <c r="B651" s="82"/>
      <c r="C651" s="82"/>
      <c r="D651" s="82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  <c r="AB651" s="82"/>
      <c r="AC651" s="82"/>
      <c r="AD651" s="82"/>
      <c r="AE651" s="82"/>
      <c r="AF651" s="82"/>
      <c r="AG651" s="82"/>
      <c r="AH651" s="82"/>
      <c r="AI651" s="82"/>
      <c r="AJ651" s="82"/>
      <c r="AK651" s="82"/>
      <c r="AL651" s="82"/>
      <c r="AM651" s="82"/>
      <c r="AN651" s="82"/>
      <c r="AO651" s="82"/>
      <c r="AP651" s="82"/>
    </row>
    <row r="652" spans="1:42" ht="15.75" customHeight="1">
      <c r="A652" s="82"/>
      <c r="B652" s="82"/>
      <c r="C652" s="82"/>
      <c r="D652" s="82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  <c r="AB652" s="82"/>
      <c r="AC652" s="82"/>
      <c r="AD652" s="82"/>
      <c r="AE652" s="82"/>
      <c r="AF652" s="82"/>
      <c r="AG652" s="82"/>
      <c r="AH652" s="82"/>
      <c r="AI652" s="82"/>
      <c r="AJ652" s="82"/>
      <c r="AK652" s="82"/>
      <c r="AL652" s="82"/>
      <c r="AM652" s="82"/>
      <c r="AN652" s="82"/>
      <c r="AO652" s="82"/>
      <c r="AP652" s="82"/>
    </row>
    <row r="653" spans="1:42" ht="15.75" customHeight="1">
      <c r="A653" s="82"/>
      <c r="B653" s="82"/>
      <c r="C653" s="82"/>
      <c r="D653" s="82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  <c r="AB653" s="82"/>
      <c r="AC653" s="82"/>
      <c r="AD653" s="82"/>
      <c r="AE653" s="82"/>
      <c r="AF653" s="82"/>
      <c r="AG653" s="82"/>
      <c r="AH653" s="82"/>
      <c r="AI653" s="82"/>
      <c r="AJ653" s="82"/>
      <c r="AK653" s="82"/>
      <c r="AL653" s="82"/>
      <c r="AM653" s="82"/>
      <c r="AN653" s="82"/>
      <c r="AO653" s="82"/>
      <c r="AP653" s="82"/>
    </row>
    <row r="654" spans="1:42" ht="15.75" customHeight="1">
      <c r="A654" s="82"/>
      <c r="B654" s="82"/>
      <c r="C654" s="82"/>
      <c r="D654" s="82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  <c r="AB654" s="82"/>
      <c r="AC654" s="82"/>
      <c r="AD654" s="82"/>
      <c r="AE654" s="82"/>
      <c r="AF654" s="82"/>
      <c r="AG654" s="82"/>
      <c r="AH654" s="82"/>
      <c r="AI654" s="82"/>
      <c r="AJ654" s="82"/>
      <c r="AK654" s="82"/>
      <c r="AL654" s="82"/>
      <c r="AM654" s="82"/>
      <c r="AN654" s="82"/>
      <c r="AO654" s="82"/>
      <c r="AP654" s="82"/>
    </row>
    <row r="655" spans="1:42" ht="15.75" customHeight="1">
      <c r="A655" s="82"/>
      <c r="B655" s="82"/>
      <c r="C655" s="82"/>
      <c r="D655" s="82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  <c r="AB655" s="82"/>
      <c r="AC655" s="82"/>
      <c r="AD655" s="82"/>
      <c r="AE655" s="82"/>
      <c r="AF655" s="82"/>
      <c r="AG655" s="82"/>
      <c r="AH655" s="82"/>
      <c r="AI655" s="82"/>
      <c r="AJ655" s="82"/>
      <c r="AK655" s="82"/>
      <c r="AL655" s="82"/>
      <c r="AM655" s="82"/>
      <c r="AN655" s="82"/>
      <c r="AO655" s="82"/>
      <c r="AP655" s="82"/>
    </row>
    <row r="656" spans="1:42" ht="15.75" customHeight="1">
      <c r="A656" s="82"/>
      <c r="B656" s="82"/>
      <c r="C656" s="82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  <c r="AB656" s="82"/>
      <c r="AC656" s="82"/>
      <c r="AD656" s="82"/>
      <c r="AE656" s="82"/>
      <c r="AF656" s="82"/>
      <c r="AG656" s="82"/>
      <c r="AH656" s="82"/>
      <c r="AI656" s="82"/>
      <c r="AJ656" s="82"/>
      <c r="AK656" s="82"/>
      <c r="AL656" s="82"/>
      <c r="AM656" s="82"/>
      <c r="AN656" s="82"/>
      <c r="AO656" s="82"/>
      <c r="AP656" s="82"/>
    </row>
    <row r="657" spans="1:42" ht="15.75" customHeight="1">
      <c r="A657" s="82"/>
      <c r="B657" s="82"/>
      <c r="C657" s="82"/>
      <c r="D657" s="82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  <c r="AC657" s="82"/>
      <c r="AD657" s="82"/>
      <c r="AE657" s="82"/>
      <c r="AF657" s="82"/>
      <c r="AG657" s="82"/>
      <c r="AH657" s="82"/>
      <c r="AI657" s="82"/>
      <c r="AJ657" s="82"/>
      <c r="AK657" s="82"/>
      <c r="AL657" s="82"/>
      <c r="AM657" s="82"/>
      <c r="AN657" s="82"/>
      <c r="AO657" s="82"/>
      <c r="AP657" s="82"/>
    </row>
    <row r="658" spans="1:42" ht="15.75" customHeight="1">
      <c r="A658" s="82"/>
      <c r="B658" s="82"/>
      <c r="C658" s="82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  <c r="AC658" s="82"/>
      <c r="AD658" s="82"/>
      <c r="AE658" s="82"/>
      <c r="AF658" s="82"/>
      <c r="AG658" s="82"/>
      <c r="AH658" s="82"/>
      <c r="AI658" s="82"/>
      <c r="AJ658" s="82"/>
      <c r="AK658" s="82"/>
      <c r="AL658" s="82"/>
      <c r="AM658" s="82"/>
      <c r="AN658" s="82"/>
      <c r="AO658" s="82"/>
      <c r="AP658" s="82"/>
    </row>
    <row r="659" spans="1:42" ht="15.75" customHeight="1">
      <c r="A659" s="82"/>
      <c r="B659" s="82"/>
      <c r="C659" s="82"/>
      <c r="D659" s="82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  <c r="AB659" s="82"/>
      <c r="AC659" s="82"/>
      <c r="AD659" s="82"/>
      <c r="AE659" s="82"/>
      <c r="AF659" s="82"/>
      <c r="AG659" s="82"/>
      <c r="AH659" s="82"/>
      <c r="AI659" s="82"/>
      <c r="AJ659" s="82"/>
      <c r="AK659" s="82"/>
      <c r="AL659" s="82"/>
      <c r="AM659" s="82"/>
      <c r="AN659" s="82"/>
      <c r="AO659" s="82"/>
      <c r="AP659" s="82"/>
    </row>
    <row r="660" spans="1:42" ht="15.75" customHeight="1">
      <c r="A660" s="82"/>
      <c r="B660" s="82"/>
      <c r="C660" s="82"/>
      <c r="D660" s="82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  <c r="AC660" s="82"/>
      <c r="AD660" s="82"/>
      <c r="AE660" s="82"/>
      <c r="AF660" s="82"/>
      <c r="AG660" s="82"/>
      <c r="AH660" s="82"/>
      <c r="AI660" s="82"/>
      <c r="AJ660" s="82"/>
      <c r="AK660" s="82"/>
      <c r="AL660" s="82"/>
      <c r="AM660" s="82"/>
      <c r="AN660" s="82"/>
      <c r="AO660" s="82"/>
      <c r="AP660" s="82"/>
    </row>
    <row r="661" spans="1:42" ht="15.75" customHeight="1">
      <c r="A661" s="82"/>
      <c r="B661" s="82"/>
      <c r="C661" s="82"/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  <c r="AB661" s="82"/>
      <c r="AC661" s="82"/>
      <c r="AD661" s="82"/>
      <c r="AE661" s="82"/>
      <c r="AF661" s="82"/>
      <c r="AG661" s="82"/>
      <c r="AH661" s="82"/>
      <c r="AI661" s="82"/>
      <c r="AJ661" s="82"/>
      <c r="AK661" s="82"/>
      <c r="AL661" s="82"/>
      <c r="AM661" s="82"/>
      <c r="AN661" s="82"/>
      <c r="AO661" s="82"/>
      <c r="AP661" s="82"/>
    </row>
    <row r="662" spans="1:42" ht="15.75" customHeight="1">
      <c r="A662" s="82"/>
      <c r="B662" s="82"/>
      <c r="C662" s="82"/>
      <c r="D662" s="82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  <c r="AC662" s="82"/>
      <c r="AD662" s="82"/>
      <c r="AE662" s="82"/>
      <c r="AF662" s="82"/>
      <c r="AG662" s="82"/>
      <c r="AH662" s="82"/>
      <c r="AI662" s="82"/>
      <c r="AJ662" s="82"/>
      <c r="AK662" s="82"/>
      <c r="AL662" s="82"/>
      <c r="AM662" s="82"/>
      <c r="AN662" s="82"/>
      <c r="AO662" s="82"/>
      <c r="AP662" s="82"/>
    </row>
    <row r="663" spans="1:42" ht="15.75" customHeight="1">
      <c r="A663" s="82"/>
      <c r="B663" s="82"/>
      <c r="C663" s="82"/>
      <c r="D663" s="82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  <c r="AB663" s="82"/>
      <c r="AC663" s="82"/>
      <c r="AD663" s="82"/>
      <c r="AE663" s="82"/>
      <c r="AF663" s="82"/>
      <c r="AG663" s="82"/>
      <c r="AH663" s="82"/>
      <c r="AI663" s="82"/>
      <c r="AJ663" s="82"/>
      <c r="AK663" s="82"/>
      <c r="AL663" s="82"/>
      <c r="AM663" s="82"/>
      <c r="AN663" s="82"/>
      <c r="AO663" s="82"/>
      <c r="AP663" s="82"/>
    </row>
    <row r="664" spans="1:42" ht="15.75" customHeight="1">
      <c r="A664" s="82"/>
      <c r="B664" s="82"/>
      <c r="C664" s="82"/>
      <c r="D664" s="82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  <c r="AB664" s="82"/>
      <c r="AC664" s="82"/>
      <c r="AD664" s="82"/>
      <c r="AE664" s="82"/>
      <c r="AF664" s="82"/>
      <c r="AG664" s="82"/>
      <c r="AH664" s="82"/>
      <c r="AI664" s="82"/>
      <c r="AJ664" s="82"/>
      <c r="AK664" s="82"/>
      <c r="AL664" s="82"/>
      <c r="AM664" s="82"/>
      <c r="AN664" s="82"/>
      <c r="AO664" s="82"/>
      <c r="AP664" s="82"/>
    </row>
    <row r="665" spans="1:42" ht="15.75" customHeight="1">
      <c r="A665" s="82"/>
      <c r="B665" s="82"/>
      <c r="C665" s="82"/>
      <c r="D665" s="82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  <c r="AB665" s="82"/>
      <c r="AC665" s="82"/>
      <c r="AD665" s="82"/>
      <c r="AE665" s="82"/>
      <c r="AF665" s="82"/>
      <c r="AG665" s="82"/>
      <c r="AH665" s="82"/>
      <c r="AI665" s="82"/>
      <c r="AJ665" s="82"/>
      <c r="AK665" s="82"/>
      <c r="AL665" s="82"/>
      <c r="AM665" s="82"/>
      <c r="AN665" s="82"/>
      <c r="AO665" s="82"/>
      <c r="AP665" s="82"/>
    </row>
    <row r="666" spans="1:42" ht="15.75" customHeight="1">
      <c r="A666" s="82"/>
      <c r="B666" s="82"/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  <c r="AB666" s="82"/>
      <c r="AC666" s="82"/>
      <c r="AD666" s="82"/>
      <c r="AE666" s="82"/>
      <c r="AF666" s="82"/>
      <c r="AG666" s="82"/>
      <c r="AH666" s="82"/>
      <c r="AI666" s="82"/>
      <c r="AJ666" s="82"/>
      <c r="AK666" s="82"/>
      <c r="AL666" s="82"/>
      <c r="AM666" s="82"/>
      <c r="AN666" s="82"/>
      <c r="AO666" s="82"/>
      <c r="AP666" s="82"/>
    </row>
    <row r="667" spans="1:42" ht="15.75" customHeight="1">
      <c r="A667" s="82"/>
      <c r="B667" s="82"/>
      <c r="C667" s="82"/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  <c r="AB667" s="82"/>
      <c r="AC667" s="82"/>
      <c r="AD667" s="82"/>
      <c r="AE667" s="82"/>
      <c r="AF667" s="82"/>
      <c r="AG667" s="82"/>
      <c r="AH667" s="82"/>
      <c r="AI667" s="82"/>
      <c r="AJ667" s="82"/>
      <c r="AK667" s="82"/>
      <c r="AL667" s="82"/>
      <c r="AM667" s="82"/>
      <c r="AN667" s="82"/>
      <c r="AO667" s="82"/>
      <c r="AP667" s="82"/>
    </row>
    <row r="668" spans="1:42" ht="15.75" customHeight="1">
      <c r="A668" s="82"/>
      <c r="B668" s="82"/>
      <c r="C668" s="82"/>
      <c r="D668" s="82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  <c r="AB668" s="82"/>
      <c r="AC668" s="82"/>
      <c r="AD668" s="82"/>
      <c r="AE668" s="82"/>
      <c r="AF668" s="82"/>
      <c r="AG668" s="82"/>
      <c r="AH668" s="82"/>
      <c r="AI668" s="82"/>
      <c r="AJ668" s="82"/>
      <c r="AK668" s="82"/>
      <c r="AL668" s="82"/>
      <c r="AM668" s="82"/>
      <c r="AN668" s="82"/>
      <c r="AO668" s="82"/>
      <c r="AP668" s="82"/>
    </row>
    <row r="669" spans="1:42" ht="15.75" customHeight="1">
      <c r="A669" s="82"/>
      <c r="B669" s="82"/>
      <c r="C669" s="82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  <c r="AB669" s="82"/>
      <c r="AC669" s="82"/>
      <c r="AD669" s="82"/>
      <c r="AE669" s="82"/>
      <c r="AF669" s="82"/>
      <c r="AG669" s="82"/>
      <c r="AH669" s="82"/>
      <c r="AI669" s="82"/>
      <c r="AJ669" s="82"/>
      <c r="AK669" s="82"/>
      <c r="AL669" s="82"/>
      <c r="AM669" s="82"/>
      <c r="AN669" s="82"/>
      <c r="AO669" s="82"/>
      <c r="AP669" s="82"/>
    </row>
    <row r="670" spans="1:42" ht="15.75" customHeight="1">
      <c r="A670" s="82"/>
      <c r="B670" s="82"/>
      <c r="C670" s="82"/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  <c r="AC670" s="82"/>
      <c r="AD670" s="82"/>
      <c r="AE670" s="82"/>
      <c r="AF670" s="82"/>
      <c r="AG670" s="82"/>
      <c r="AH670" s="82"/>
      <c r="AI670" s="82"/>
      <c r="AJ670" s="82"/>
      <c r="AK670" s="82"/>
      <c r="AL670" s="82"/>
      <c r="AM670" s="82"/>
      <c r="AN670" s="82"/>
      <c r="AO670" s="82"/>
      <c r="AP670" s="82"/>
    </row>
    <row r="671" spans="1:42" ht="15.75" customHeight="1">
      <c r="A671" s="82"/>
      <c r="B671" s="82"/>
      <c r="C671" s="82"/>
      <c r="D671" s="82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  <c r="AB671" s="82"/>
      <c r="AC671" s="82"/>
      <c r="AD671" s="82"/>
      <c r="AE671" s="82"/>
      <c r="AF671" s="82"/>
      <c r="AG671" s="82"/>
      <c r="AH671" s="82"/>
      <c r="AI671" s="82"/>
      <c r="AJ671" s="82"/>
      <c r="AK671" s="82"/>
      <c r="AL671" s="82"/>
      <c r="AM671" s="82"/>
      <c r="AN671" s="82"/>
      <c r="AO671" s="82"/>
      <c r="AP671" s="82"/>
    </row>
    <row r="672" spans="1:42" ht="15.75" customHeight="1">
      <c r="A672" s="82"/>
      <c r="B672" s="82"/>
      <c r="C672" s="82"/>
      <c r="D672" s="82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  <c r="AB672" s="82"/>
      <c r="AC672" s="82"/>
      <c r="AD672" s="82"/>
      <c r="AE672" s="82"/>
      <c r="AF672" s="82"/>
      <c r="AG672" s="82"/>
      <c r="AH672" s="82"/>
      <c r="AI672" s="82"/>
      <c r="AJ672" s="82"/>
      <c r="AK672" s="82"/>
      <c r="AL672" s="82"/>
      <c r="AM672" s="82"/>
      <c r="AN672" s="82"/>
      <c r="AO672" s="82"/>
      <c r="AP672" s="82"/>
    </row>
    <row r="673" spans="1:42" ht="15.75" customHeight="1">
      <c r="A673" s="82"/>
      <c r="B673" s="82"/>
      <c r="C673" s="82"/>
      <c r="D673" s="82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  <c r="AB673" s="82"/>
      <c r="AC673" s="82"/>
      <c r="AD673" s="82"/>
      <c r="AE673" s="82"/>
      <c r="AF673" s="82"/>
      <c r="AG673" s="82"/>
      <c r="AH673" s="82"/>
      <c r="AI673" s="82"/>
      <c r="AJ673" s="82"/>
      <c r="AK673" s="82"/>
      <c r="AL673" s="82"/>
      <c r="AM673" s="82"/>
      <c r="AN673" s="82"/>
      <c r="AO673" s="82"/>
      <c r="AP673" s="82"/>
    </row>
    <row r="674" spans="1:42" ht="15.75" customHeight="1">
      <c r="A674" s="82"/>
      <c r="B674" s="82"/>
      <c r="C674" s="82"/>
      <c r="D674" s="82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  <c r="AB674" s="82"/>
      <c r="AC674" s="82"/>
      <c r="AD674" s="82"/>
      <c r="AE674" s="82"/>
      <c r="AF674" s="82"/>
      <c r="AG674" s="82"/>
      <c r="AH674" s="82"/>
      <c r="AI674" s="82"/>
      <c r="AJ674" s="82"/>
      <c r="AK674" s="82"/>
      <c r="AL674" s="82"/>
      <c r="AM674" s="82"/>
      <c r="AN674" s="82"/>
      <c r="AO674" s="82"/>
      <c r="AP674" s="82"/>
    </row>
    <row r="675" spans="1:42" ht="15.75" customHeight="1">
      <c r="A675" s="82"/>
      <c r="B675" s="82"/>
      <c r="C675" s="82"/>
      <c r="D675" s="82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  <c r="AB675" s="82"/>
      <c r="AC675" s="82"/>
      <c r="AD675" s="82"/>
      <c r="AE675" s="82"/>
      <c r="AF675" s="82"/>
      <c r="AG675" s="82"/>
      <c r="AH675" s="82"/>
      <c r="AI675" s="82"/>
      <c r="AJ675" s="82"/>
      <c r="AK675" s="82"/>
      <c r="AL675" s="82"/>
      <c r="AM675" s="82"/>
      <c r="AN675" s="82"/>
      <c r="AO675" s="82"/>
      <c r="AP675" s="82"/>
    </row>
    <row r="676" spans="1:42" ht="15.75" customHeight="1">
      <c r="A676" s="82"/>
      <c r="B676" s="82"/>
      <c r="C676" s="82"/>
      <c r="D676" s="82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  <c r="AB676" s="82"/>
      <c r="AC676" s="82"/>
      <c r="AD676" s="82"/>
      <c r="AE676" s="82"/>
      <c r="AF676" s="82"/>
      <c r="AG676" s="82"/>
      <c r="AH676" s="82"/>
      <c r="AI676" s="82"/>
      <c r="AJ676" s="82"/>
      <c r="AK676" s="82"/>
      <c r="AL676" s="82"/>
      <c r="AM676" s="82"/>
      <c r="AN676" s="82"/>
      <c r="AO676" s="82"/>
      <c r="AP676" s="82"/>
    </row>
    <row r="677" spans="1:42" ht="15.75" customHeight="1">
      <c r="A677" s="82"/>
      <c r="B677" s="82"/>
      <c r="C677" s="82"/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  <c r="AB677" s="82"/>
      <c r="AC677" s="82"/>
      <c r="AD677" s="82"/>
      <c r="AE677" s="82"/>
      <c r="AF677" s="82"/>
      <c r="AG677" s="82"/>
      <c r="AH677" s="82"/>
      <c r="AI677" s="82"/>
      <c r="AJ677" s="82"/>
      <c r="AK677" s="82"/>
      <c r="AL677" s="82"/>
      <c r="AM677" s="82"/>
      <c r="AN677" s="82"/>
      <c r="AO677" s="82"/>
      <c r="AP677" s="82"/>
    </row>
    <row r="678" spans="1:42" ht="15.75" customHeight="1">
      <c r="A678" s="82"/>
      <c r="B678" s="82"/>
      <c r="C678" s="82"/>
      <c r="D678" s="82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  <c r="AB678" s="82"/>
      <c r="AC678" s="82"/>
      <c r="AD678" s="82"/>
      <c r="AE678" s="82"/>
      <c r="AF678" s="82"/>
      <c r="AG678" s="82"/>
      <c r="AH678" s="82"/>
      <c r="AI678" s="82"/>
      <c r="AJ678" s="82"/>
      <c r="AK678" s="82"/>
      <c r="AL678" s="82"/>
      <c r="AM678" s="82"/>
      <c r="AN678" s="82"/>
      <c r="AO678" s="82"/>
      <c r="AP678" s="82"/>
    </row>
    <row r="679" spans="1:42" ht="15.75" customHeight="1">
      <c r="A679" s="82"/>
      <c r="B679" s="82"/>
      <c r="C679" s="82"/>
      <c r="D679" s="82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  <c r="AB679" s="82"/>
      <c r="AC679" s="82"/>
      <c r="AD679" s="82"/>
      <c r="AE679" s="82"/>
      <c r="AF679" s="82"/>
      <c r="AG679" s="82"/>
      <c r="AH679" s="82"/>
      <c r="AI679" s="82"/>
      <c r="AJ679" s="82"/>
      <c r="AK679" s="82"/>
      <c r="AL679" s="82"/>
      <c r="AM679" s="82"/>
      <c r="AN679" s="82"/>
      <c r="AO679" s="82"/>
      <c r="AP679" s="82"/>
    </row>
    <row r="680" spans="1:42" ht="15.75" customHeight="1">
      <c r="A680" s="82"/>
      <c r="B680" s="82"/>
      <c r="C680" s="82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  <c r="AB680" s="82"/>
      <c r="AC680" s="82"/>
      <c r="AD680" s="82"/>
      <c r="AE680" s="82"/>
      <c r="AF680" s="82"/>
      <c r="AG680" s="82"/>
      <c r="AH680" s="82"/>
      <c r="AI680" s="82"/>
      <c r="AJ680" s="82"/>
      <c r="AK680" s="82"/>
      <c r="AL680" s="82"/>
      <c r="AM680" s="82"/>
      <c r="AN680" s="82"/>
      <c r="AO680" s="82"/>
      <c r="AP680" s="82"/>
    </row>
    <row r="681" spans="1:42" ht="15.75" customHeight="1">
      <c r="A681" s="82"/>
      <c r="B681" s="82"/>
      <c r="C681" s="82"/>
      <c r="D681" s="82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  <c r="AB681" s="82"/>
      <c r="AC681" s="82"/>
      <c r="AD681" s="82"/>
      <c r="AE681" s="82"/>
      <c r="AF681" s="82"/>
      <c r="AG681" s="82"/>
      <c r="AH681" s="82"/>
      <c r="AI681" s="82"/>
      <c r="AJ681" s="82"/>
      <c r="AK681" s="82"/>
      <c r="AL681" s="82"/>
      <c r="AM681" s="82"/>
      <c r="AN681" s="82"/>
      <c r="AO681" s="82"/>
      <c r="AP681" s="82"/>
    </row>
    <row r="682" spans="1:42" ht="15.75" customHeight="1">
      <c r="A682" s="82"/>
      <c r="B682" s="82"/>
      <c r="C682" s="82"/>
      <c r="D682" s="82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  <c r="AC682" s="82"/>
      <c r="AD682" s="82"/>
      <c r="AE682" s="82"/>
      <c r="AF682" s="82"/>
      <c r="AG682" s="82"/>
      <c r="AH682" s="82"/>
      <c r="AI682" s="82"/>
      <c r="AJ682" s="82"/>
      <c r="AK682" s="82"/>
      <c r="AL682" s="82"/>
      <c r="AM682" s="82"/>
      <c r="AN682" s="82"/>
      <c r="AO682" s="82"/>
      <c r="AP682" s="82"/>
    </row>
    <row r="683" spans="1:42" ht="15.75" customHeight="1">
      <c r="A683" s="82"/>
      <c r="B683" s="82"/>
      <c r="C683" s="82"/>
      <c r="D683" s="82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  <c r="AB683" s="82"/>
      <c r="AC683" s="82"/>
      <c r="AD683" s="82"/>
      <c r="AE683" s="82"/>
      <c r="AF683" s="82"/>
      <c r="AG683" s="82"/>
      <c r="AH683" s="82"/>
      <c r="AI683" s="82"/>
      <c r="AJ683" s="82"/>
      <c r="AK683" s="82"/>
      <c r="AL683" s="82"/>
      <c r="AM683" s="82"/>
      <c r="AN683" s="82"/>
      <c r="AO683" s="82"/>
      <c r="AP683" s="82"/>
    </row>
    <row r="684" spans="1:42" ht="15.75" customHeight="1">
      <c r="A684" s="82"/>
      <c r="B684" s="82"/>
      <c r="C684" s="82"/>
      <c r="D684" s="82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  <c r="AB684" s="82"/>
      <c r="AC684" s="82"/>
      <c r="AD684" s="82"/>
      <c r="AE684" s="82"/>
      <c r="AF684" s="82"/>
      <c r="AG684" s="82"/>
      <c r="AH684" s="82"/>
      <c r="AI684" s="82"/>
      <c r="AJ684" s="82"/>
      <c r="AK684" s="82"/>
      <c r="AL684" s="82"/>
      <c r="AM684" s="82"/>
      <c r="AN684" s="82"/>
      <c r="AO684" s="82"/>
      <c r="AP684" s="82"/>
    </row>
    <row r="685" spans="1:42" ht="15.75" customHeight="1">
      <c r="A685" s="82"/>
      <c r="B685" s="82"/>
      <c r="C685" s="82"/>
      <c r="D685" s="82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  <c r="AB685" s="82"/>
      <c r="AC685" s="82"/>
      <c r="AD685" s="82"/>
      <c r="AE685" s="82"/>
      <c r="AF685" s="82"/>
      <c r="AG685" s="82"/>
      <c r="AH685" s="82"/>
      <c r="AI685" s="82"/>
      <c r="AJ685" s="82"/>
      <c r="AK685" s="82"/>
      <c r="AL685" s="82"/>
      <c r="AM685" s="82"/>
      <c r="AN685" s="82"/>
      <c r="AO685" s="82"/>
      <c r="AP685" s="82"/>
    </row>
    <row r="686" spans="1:42" ht="15.75" customHeight="1">
      <c r="A686" s="82"/>
      <c r="B686" s="82"/>
      <c r="C686" s="82"/>
      <c r="D686" s="82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  <c r="AB686" s="82"/>
      <c r="AC686" s="82"/>
      <c r="AD686" s="82"/>
      <c r="AE686" s="82"/>
      <c r="AF686" s="82"/>
      <c r="AG686" s="82"/>
      <c r="AH686" s="82"/>
      <c r="AI686" s="82"/>
      <c r="AJ686" s="82"/>
      <c r="AK686" s="82"/>
      <c r="AL686" s="82"/>
      <c r="AM686" s="82"/>
      <c r="AN686" s="82"/>
      <c r="AO686" s="82"/>
      <c r="AP686" s="82"/>
    </row>
    <row r="687" spans="1:42" ht="15.75" customHeight="1">
      <c r="A687" s="82"/>
      <c r="B687" s="82"/>
      <c r="C687" s="82"/>
      <c r="D687" s="82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  <c r="AB687" s="82"/>
      <c r="AC687" s="82"/>
      <c r="AD687" s="82"/>
      <c r="AE687" s="82"/>
      <c r="AF687" s="82"/>
      <c r="AG687" s="82"/>
      <c r="AH687" s="82"/>
      <c r="AI687" s="82"/>
      <c r="AJ687" s="82"/>
      <c r="AK687" s="82"/>
      <c r="AL687" s="82"/>
      <c r="AM687" s="82"/>
      <c r="AN687" s="82"/>
      <c r="AO687" s="82"/>
      <c r="AP687" s="82"/>
    </row>
    <row r="688" spans="1:42" ht="15.75" customHeight="1">
      <c r="A688" s="82"/>
      <c r="B688" s="82"/>
      <c r="C688" s="82"/>
      <c r="D688" s="82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  <c r="AB688" s="82"/>
      <c r="AC688" s="82"/>
      <c r="AD688" s="82"/>
      <c r="AE688" s="82"/>
      <c r="AF688" s="82"/>
      <c r="AG688" s="82"/>
      <c r="AH688" s="82"/>
      <c r="AI688" s="82"/>
      <c r="AJ688" s="82"/>
      <c r="AK688" s="82"/>
      <c r="AL688" s="82"/>
      <c r="AM688" s="82"/>
      <c r="AN688" s="82"/>
      <c r="AO688" s="82"/>
      <c r="AP688" s="82"/>
    </row>
    <row r="689" spans="1:42" ht="15.75" customHeight="1">
      <c r="A689" s="82"/>
      <c r="B689" s="82"/>
      <c r="C689" s="82"/>
      <c r="D689" s="82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  <c r="AB689" s="82"/>
      <c r="AC689" s="82"/>
      <c r="AD689" s="82"/>
      <c r="AE689" s="82"/>
      <c r="AF689" s="82"/>
      <c r="AG689" s="82"/>
      <c r="AH689" s="82"/>
      <c r="AI689" s="82"/>
      <c r="AJ689" s="82"/>
      <c r="AK689" s="82"/>
      <c r="AL689" s="82"/>
      <c r="AM689" s="82"/>
      <c r="AN689" s="82"/>
      <c r="AO689" s="82"/>
      <c r="AP689" s="82"/>
    </row>
    <row r="690" spans="1:42" ht="15.75" customHeight="1">
      <c r="A690" s="82"/>
      <c r="B690" s="82"/>
      <c r="C690" s="82"/>
      <c r="D690" s="82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  <c r="AB690" s="82"/>
      <c r="AC690" s="82"/>
      <c r="AD690" s="82"/>
      <c r="AE690" s="82"/>
      <c r="AF690" s="82"/>
      <c r="AG690" s="82"/>
      <c r="AH690" s="82"/>
      <c r="AI690" s="82"/>
      <c r="AJ690" s="82"/>
      <c r="AK690" s="82"/>
      <c r="AL690" s="82"/>
      <c r="AM690" s="82"/>
      <c r="AN690" s="82"/>
      <c r="AO690" s="82"/>
      <c r="AP690" s="82"/>
    </row>
    <row r="691" spans="1:42" ht="15.75" customHeight="1">
      <c r="A691" s="82"/>
      <c r="B691" s="82"/>
      <c r="C691" s="82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  <c r="AC691" s="82"/>
      <c r="AD691" s="82"/>
      <c r="AE691" s="82"/>
      <c r="AF691" s="82"/>
      <c r="AG691" s="82"/>
      <c r="AH691" s="82"/>
      <c r="AI691" s="82"/>
      <c r="AJ691" s="82"/>
      <c r="AK691" s="82"/>
      <c r="AL691" s="82"/>
      <c r="AM691" s="82"/>
      <c r="AN691" s="82"/>
      <c r="AO691" s="82"/>
      <c r="AP691" s="82"/>
    </row>
    <row r="692" spans="1:42" ht="15.75" customHeight="1">
      <c r="A692" s="82"/>
      <c r="B692" s="82"/>
      <c r="C692" s="82"/>
      <c r="D692" s="82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  <c r="AC692" s="82"/>
      <c r="AD692" s="82"/>
      <c r="AE692" s="82"/>
      <c r="AF692" s="82"/>
      <c r="AG692" s="82"/>
      <c r="AH692" s="82"/>
      <c r="AI692" s="82"/>
      <c r="AJ692" s="82"/>
      <c r="AK692" s="82"/>
      <c r="AL692" s="82"/>
      <c r="AM692" s="82"/>
      <c r="AN692" s="82"/>
      <c r="AO692" s="82"/>
      <c r="AP692" s="82"/>
    </row>
    <row r="693" spans="1:42" ht="15.75" customHeight="1">
      <c r="A693" s="82"/>
      <c r="B693" s="82"/>
      <c r="C693" s="82"/>
      <c r="D693" s="82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  <c r="AC693" s="82"/>
      <c r="AD693" s="82"/>
      <c r="AE693" s="82"/>
      <c r="AF693" s="82"/>
      <c r="AG693" s="82"/>
      <c r="AH693" s="82"/>
      <c r="AI693" s="82"/>
      <c r="AJ693" s="82"/>
      <c r="AK693" s="82"/>
      <c r="AL693" s="82"/>
      <c r="AM693" s="82"/>
      <c r="AN693" s="82"/>
      <c r="AO693" s="82"/>
      <c r="AP693" s="82"/>
    </row>
    <row r="694" spans="1:42" ht="15.75" customHeight="1">
      <c r="A694" s="82"/>
      <c r="B694" s="82"/>
      <c r="C694" s="82"/>
      <c r="D694" s="82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  <c r="AC694" s="82"/>
      <c r="AD694" s="82"/>
      <c r="AE694" s="82"/>
      <c r="AF694" s="82"/>
      <c r="AG694" s="82"/>
      <c r="AH694" s="82"/>
      <c r="AI694" s="82"/>
      <c r="AJ694" s="82"/>
      <c r="AK694" s="82"/>
      <c r="AL694" s="82"/>
      <c r="AM694" s="82"/>
      <c r="AN694" s="82"/>
      <c r="AO694" s="82"/>
      <c r="AP694" s="82"/>
    </row>
    <row r="695" spans="1:42" ht="15.75" customHeight="1">
      <c r="A695" s="82"/>
      <c r="B695" s="82"/>
      <c r="C695" s="82"/>
      <c r="D695" s="82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  <c r="AC695" s="82"/>
      <c r="AD695" s="82"/>
      <c r="AE695" s="82"/>
      <c r="AF695" s="82"/>
      <c r="AG695" s="82"/>
      <c r="AH695" s="82"/>
      <c r="AI695" s="82"/>
      <c r="AJ695" s="82"/>
      <c r="AK695" s="82"/>
      <c r="AL695" s="82"/>
      <c r="AM695" s="82"/>
      <c r="AN695" s="82"/>
      <c r="AO695" s="82"/>
      <c r="AP695" s="82"/>
    </row>
    <row r="696" spans="1:42" ht="15.75" customHeight="1">
      <c r="A696" s="82"/>
      <c r="B696" s="82"/>
      <c r="C696" s="82"/>
      <c r="D696" s="82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  <c r="AC696" s="82"/>
      <c r="AD696" s="82"/>
      <c r="AE696" s="82"/>
      <c r="AF696" s="82"/>
      <c r="AG696" s="82"/>
      <c r="AH696" s="82"/>
      <c r="AI696" s="82"/>
      <c r="AJ696" s="82"/>
      <c r="AK696" s="82"/>
      <c r="AL696" s="82"/>
      <c r="AM696" s="82"/>
      <c r="AN696" s="82"/>
      <c r="AO696" s="82"/>
      <c r="AP696" s="82"/>
    </row>
    <row r="697" spans="1:42" ht="15.75" customHeight="1">
      <c r="A697" s="82"/>
      <c r="B697" s="82"/>
      <c r="C697" s="82"/>
      <c r="D697" s="82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  <c r="AC697" s="82"/>
      <c r="AD697" s="82"/>
      <c r="AE697" s="82"/>
      <c r="AF697" s="82"/>
      <c r="AG697" s="82"/>
      <c r="AH697" s="82"/>
      <c r="AI697" s="82"/>
      <c r="AJ697" s="82"/>
      <c r="AK697" s="82"/>
      <c r="AL697" s="82"/>
      <c r="AM697" s="82"/>
      <c r="AN697" s="82"/>
      <c r="AO697" s="82"/>
      <c r="AP697" s="82"/>
    </row>
    <row r="698" spans="1:42" ht="15.75" customHeight="1">
      <c r="A698" s="82"/>
      <c r="B698" s="82"/>
      <c r="C698" s="82"/>
      <c r="D698" s="82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  <c r="AC698" s="82"/>
      <c r="AD698" s="82"/>
      <c r="AE698" s="82"/>
      <c r="AF698" s="82"/>
      <c r="AG698" s="82"/>
      <c r="AH698" s="82"/>
      <c r="AI698" s="82"/>
      <c r="AJ698" s="82"/>
      <c r="AK698" s="82"/>
      <c r="AL698" s="82"/>
      <c r="AM698" s="82"/>
      <c r="AN698" s="82"/>
      <c r="AO698" s="82"/>
      <c r="AP698" s="82"/>
    </row>
    <row r="699" spans="1:42" ht="15.75" customHeight="1">
      <c r="A699" s="82"/>
      <c r="B699" s="82"/>
      <c r="C699" s="82"/>
      <c r="D699" s="82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  <c r="AA699" s="82"/>
      <c r="AB699" s="82"/>
      <c r="AC699" s="82"/>
      <c r="AD699" s="82"/>
      <c r="AE699" s="82"/>
      <c r="AF699" s="82"/>
      <c r="AG699" s="82"/>
      <c r="AH699" s="82"/>
      <c r="AI699" s="82"/>
      <c r="AJ699" s="82"/>
      <c r="AK699" s="82"/>
      <c r="AL699" s="82"/>
      <c r="AM699" s="82"/>
      <c r="AN699" s="82"/>
      <c r="AO699" s="82"/>
      <c r="AP699" s="82"/>
    </row>
    <row r="700" spans="1:42" ht="15.75" customHeight="1">
      <c r="A700" s="82"/>
      <c r="B700" s="82"/>
      <c r="C700" s="82"/>
      <c r="D700" s="82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  <c r="AA700" s="82"/>
      <c r="AB700" s="82"/>
      <c r="AC700" s="82"/>
      <c r="AD700" s="82"/>
      <c r="AE700" s="82"/>
      <c r="AF700" s="82"/>
      <c r="AG700" s="82"/>
      <c r="AH700" s="82"/>
      <c r="AI700" s="82"/>
      <c r="AJ700" s="82"/>
      <c r="AK700" s="82"/>
      <c r="AL700" s="82"/>
      <c r="AM700" s="82"/>
      <c r="AN700" s="82"/>
      <c r="AO700" s="82"/>
      <c r="AP700" s="82"/>
    </row>
    <row r="701" spans="1:42" ht="15.75" customHeight="1">
      <c r="A701" s="82"/>
      <c r="B701" s="82"/>
      <c r="C701" s="82"/>
      <c r="D701" s="82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  <c r="AA701" s="82"/>
      <c r="AB701" s="82"/>
      <c r="AC701" s="82"/>
      <c r="AD701" s="82"/>
      <c r="AE701" s="82"/>
      <c r="AF701" s="82"/>
      <c r="AG701" s="82"/>
      <c r="AH701" s="82"/>
      <c r="AI701" s="82"/>
      <c r="AJ701" s="82"/>
      <c r="AK701" s="82"/>
      <c r="AL701" s="82"/>
      <c r="AM701" s="82"/>
      <c r="AN701" s="82"/>
      <c r="AO701" s="82"/>
      <c r="AP701" s="82"/>
    </row>
    <row r="702" spans="1:42" ht="15.75" customHeight="1">
      <c r="A702" s="82"/>
      <c r="B702" s="82"/>
      <c r="C702" s="82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  <c r="AA702" s="82"/>
      <c r="AB702" s="82"/>
      <c r="AC702" s="82"/>
      <c r="AD702" s="82"/>
      <c r="AE702" s="82"/>
      <c r="AF702" s="82"/>
      <c r="AG702" s="82"/>
      <c r="AH702" s="82"/>
      <c r="AI702" s="82"/>
      <c r="AJ702" s="82"/>
      <c r="AK702" s="82"/>
      <c r="AL702" s="82"/>
      <c r="AM702" s="82"/>
      <c r="AN702" s="82"/>
      <c r="AO702" s="82"/>
      <c r="AP702" s="82"/>
    </row>
    <row r="703" spans="1:42" ht="15.75" customHeight="1">
      <c r="A703" s="82"/>
      <c r="B703" s="82"/>
      <c r="C703" s="82"/>
      <c r="D703" s="82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  <c r="AA703" s="82"/>
      <c r="AB703" s="82"/>
      <c r="AC703" s="82"/>
      <c r="AD703" s="82"/>
      <c r="AE703" s="82"/>
      <c r="AF703" s="82"/>
      <c r="AG703" s="82"/>
      <c r="AH703" s="82"/>
      <c r="AI703" s="82"/>
      <c r="AJ703" s="82"/>
      <c r="AK703" s="82"/>
      <c r="AL703" s="82"/>
      <c r="AM703" s="82"/>
      <c r="AN703" s="82"/>
      <c r="AO703" s="82"/>
      <c r="AP703" s="82"/>
    </row>
    <row r="704" spans="1:42" ht="15.75" customHeight="1">
      <c r="A704" s="82"/>
      <c r="B704" s="82"/>
      <c r="C704" s="82"/>
      <c r="D704" s="82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  <c r="AA704" s="82"/>
      <c r="AB704" s="82"/>
      <c r="AC704" s="82"/>
      <c r="AD704" s="82"/>
      <c r="AE704" s="82"/>
      <c r="AF704" s="82"/>
      <c r="AG704" s="82"/>
      <c r="AH704" s="82"/>
      <c r="AI704" s="82"/>
      <c r="AJ704" s="82"/>
      <c r="AK704" s="82"/>
      <c r="AL704" s="82"/>
      <c r="AM704" s="82"/>
      <c r="AN704" s="82"/>
      <c r="AO704" s="82"/>
      <c r="AP704" s="82"/>
    </row>
    <row r="705" spans="1:42" ht="15.75" customHeight="1">
      <c r="A705" s="82"/>
      <c r="B705" s="82"/>
      <c r="C705" s="82"/>
      <c r="D705" s="82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  <c r="AA705" s="82"/>
      <c r="AB705" s="82"/>
      <c r="AC705" s="82"/>
      <c r="AD705" s="82"/>
      <c r="AE705" s="82"/>
      <c r="AF705" s="82"/>
      <c r="AG705" s="82"/>
      <c r="AH705" s="82"/>
      <c r="AI705" s="82"/>
      <c r="AJ705" s="82"/>
      <c r="AK705" s="82"/>
      <c r="AL705" s="82"/>
      <c r="AM705" s="82"/>
      <c r="AN705" s="82"/>
      <c r="AO705" s="82"/>
      <c r="AP705" s="82"/>
    </row>
    <row r="706" spans="1:42" ht="15.75" customHeight="1">
      <c r="A706" s="82"/>
      <c r="B706" s="82"/>
      <c r="C706" s="82"/>
      <c r="D706" s="82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2"/>
      <c r="AD706" s="82"/>
      <c r="AE706" s="82"/>
      <c r="AF706" s="82"/>
      <c r="AG706" s="82"/>
      <c r="AH706" s="82"/>
      <c r="AI706" s="82"/>
      <c r="AJ706" s="82"/>
      <c r="AK706" s="82"/>
      <c r="AL706" s="82"/>
      <c r="AM706" s="82"/>
      <c r="AN706" s="82"/>
      <c r="AO706" s="82"/>
      <c r="AP706" s="82"/>
    </row>
    <row r="707" spans="1:42" ht="15.75" customHeight="1">
      <c r="A707" s="82"/>
      <c r="B707" s="82"/>
      <c r="C707" s="82"/>
      <c r="D707" s="82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  <c r="AA707" s="82"/>
      <c r="AB707" s="82"/>
      <c r="AC707" s="82"/>
      <c r="AD707" s="82"/>
      <c r="AE707" s="82"/>
      <c r="AF707" s="82"/>
      <c r="AG707" s="82"/>
      <c r="AH707" s="82"/>
      <c r="AI707" s="82"/>
      <c r="AJ707" s="82"/>
      <c r="AK707" s="82"/>
      <c r="AL707" s="82"/>
      <c r="AM707" s="82"/>
      <c r="AN707" s="82"/>
      <c r="AO707" s="82"/>
      <c r="AP707" s="82"/>
    </row>
    <row r="708" spans="1:42" ht="15.75" customHeight="1">
      <c r="A708" s="82"/>
      <c r="B708" s="82"/>
      <c r="C708" s="82"/>
      <c r="D708" s="82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  <c r="AA708" s="82"/>
      <c r="AB708" s="82"/>
      <c r="AC708" s="82"/>
      <c r="AD708" s="82"/>
      <c r="AE708" s="82"/>
      <c r="AF708" s="82"/>
      <c r="AG708" s="82"/>
      <c r="AH708" s="82"/>
      <c r="AI708" s="82"/>
      <c r="AJ708" s="82"/>
      <c r="AK708" s="82"/>
      <c r="AL708" s="82"/>
      <c r="AM708" s="82"/>
      <c r="AN708" s="82"/>
      <c r="AO708" s="82"/>
      <c r="AP708" s="82"/>
    </row>
    <row r="709" spans="1:42" ht="15.75" customHeight="1">
      <c r="A709" s="82"/>
      <c r="B709" s="82"/>
      <c r="C709" s="82"/>
      <c r="D709" s="82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  <c r="AA709" s="82"/>
      <c r="AB709" s="82"/>
      <c r="AC709" s="82"/>
      <c r="AD709" s="82"/>
      <c r="AE709" s="82"/>
      <c r="AF709" s="82"/>
      <c r="AG709" s="82"/>
      <c r="AH709" s="82"/>
      <c r="AI709" s="82"/>
      <c r="AJ709" s="82"/>
      <c r="AK709" s="82"/>
      <c r="AL709" s="82"/>
      <c r="AM709" s="82"/>
      <c r="AN709" s="82"/>
      <c r="AO709" s="82"/>
      <c r="AP709" s="82"/>
    </row>
    <row r="710" spans="1:42" ht="15.75" customHeight="1">
      <c r="A710" s="82"/>
      <c r="B710" s="82"/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  <c r="AC710" s="82"/>
      <c r="AD710" s="82"/>
      <c r="AE710" s="82"/>
      <c r="AF710" s="82"/>
      <c r="AG710" s="82"/>
      <c r="AH710" s="82"/>
      <c r="AI710" s="82"/>
      <c r="AJ710" s="82"/>
      <c r="AK710" s="82"/>
      <c r="AL710" s="82"/>
      <c r="AM710" s="82"/>
      <c r="AN710" s="82"/>
      <c r="AO710" s="82"/>
      <c r="AP710" s="82"/>
    </row>
    <row r="711" spans="1:42" ht="15.75" customHeight="1">
      <c r="A711" s="82"/>
      <c r="B711" s="82"/>
      <c r="C711" s="82"/>
      <c r="D711" s="82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  <c r="AC711" s="82"/>
      <c r="AD711" s="82"/>
      <c r="AE711" s="82"/>
      <c r="AF711" s="82"/>
      <c r="AG711" s="82"/>
      <c r="AH711" s="82"/>
      <c r="AI711" s="82"/>
      <c r="AJ711" s="82"/>
      <c r="AK711" s="82"/>
      <c r="AL711" s="82"/>
      <c r="AM711" s="82"/>
      <c r="AN711" s="82"/>
      <c r="AO711" s="82"/>
      <c r="AP711" s="82"/>
    </row>
    <row r="712" spans="1:42" ht="15.75" customHeight="1">
      <c r="A712" s="82"/>
      <c r="B712" s="82"/>
      <c r="C712" s="82"/>
      <c r="D712" s="82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  <c r="AC712" s="82"/>
      <c r="AD712" s="82"/>
      <c r="AE712" s="82"/>
      <c r="AF712" s="82"/>
      <c r="AG712" s="82"/>
      <c r="AH712" s="82"/>
      <c r="AI712" s="82"/>
      <c r="AJ712" s="82"/>
      <c r="AK712" s="82"/>
      <c r="AL712" s="82"/>
      <c r="AM712" s="82"/>
      <c r="AN712" s="82"/>
      <c r="AO712" s="82"/>
      <c r="AP712" s="82"/>
    </row>
    <row r="713" spans="1:42" ht="15.75" customHeight="1">
      <c r="A713" s="82"/>
      <c r="B713" s="82"/>
      <c r="C713" s="82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  <c r="AC713" s="82"/>
      <c r="AD713" s="82"/>
      <c r="AE713" s="82"/>
      <c r="AF713" s="82"/>
      <c r="AG713" s="82"/>
      <c r="AH713" s="82"/>
      <c r="AI713" s="82"/>
      <c r="AJ713" s="82"/>
      <c r="AK713" s="82"/>
      <c r="AL713" s="82"/>
      <c r="AM713" s="82"/>
      <c r="AN713" s="82"/>
      <c r="AO713" s="82"/>
      <c r="AP713" s="82"/>
    </row>
    <row r="714" spans="1:42" ht="15.75" customHeight="1">
      <c r="A714" s="82"/>
      <c r="B714" s="82"/>
      <c r="C714" s="82"/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  <c r="AA714" s="82"/>
      <c r="AB714" s="82"/>
      <c r="AC714" s="82"/>
      <c r="AD714" s="82"/>
      <c r="AE714" s="82"/>
      <c r="AF714" s="82"/>
      <c r="AG714" s="82"/>
      <c r="AH714" s="82"/>
      <c r="AI714" s="82"/>
      <c r="AJ714" s="82"/>
      <c r="AK714" s="82"/>
      <c r="AL714" s="82"/>
      <c r="AM714" s="82"/>
      <c r="AN714" s="82"/>
      <c r="AO714" s="82"/>
      <c r="AP714" s="82"/>
    </row>
    <row r="715" spans="1:42" ht="15.75" customHeight="1">
      <c r="A715" s="82"/>
      <c r="B715" s="82"/>
      <c r="C715" s="82"/>
      <c r="D715" s="82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  <c r="AA715" s="82"/>
      <c r="AB715" s="82"/>
      <c r="AC715" s="82"/>
      <c r="AD715" s="82"/>
      <c r="AE715" s="82"/>
      <c r="AF715" s="82"/>
      <c r="AG715" s="82"/>
      <c r="AH715" s="82"/>
      <c r="AI715" s="82"/>
      <c r="AJ715" s="82"/>
      <c r="AK715" s="82"/>
      <c r="AL715" s="82"/>
      <c r="AM715" s="82"/>
      <c r="AN715" s="82"/>
      <c r="AO715" s="82"/>
      <c r="AP715" s="82"/>
    </row>
    <row r="716" spans="1:42" ht="15.75" customHeight="1">
      <c r="A716" s="82"/>
      <c r="B716" s="82"/>
      <c r="C716" s="82"/>
      <c r="D716" s="82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  <c r="AA716" s="82"/>
      <c r="AB716" s="82"/>
      <c r="AC716" s="82"/>
      <c r="AD716" s="82"/>
      <c r="AE716" s="82"/>
      <c r="AF716" s="82"/>
      <c r="AG716" s="82"/>
      <c r="AH716" s="82"/>
      <c r="AI716" s="82"/>
      <c r="AJ716" s="82"/>
      <c r="AK716" s="82"/>
      <c r="AL716" s="82"/>
      <c r="AM716" s="82"/>
      <c r="AN716" s="82"/>
      <c r="AO716" s="82"/>
      <c r="AP716" s="82"/>
    </row>
    <row r="717" spans="1:42" ht="15.75" customHeight="1">
      <c r="A717" s="82"/>
      <c r="B717" s="82"/>
      <c r="C717" s="82"/>
      <c r="D717" s="82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2"/>
      <c r="AD717" s="82"/>
      <c r="AE717" s="82"/>
      <c r="AF717" s="82"/>
      <c r="AG717" s="82"/>
      <c r="AH717" s="82"/>
      <c r="AI717" s="82"/>
      <c r="AJ717" s="82"/>
      <c r="AK717" s="82"/>
      <c r="AL717" s="82"/>
      <c r="AM717" s="82"/>
      <c r="AN717" s="82"/>
      <c r="AO717" s="82"/>
      <c r="AP717" s="82"/>
    </row>
    <row r="718" spans="1:42" ht="15.75" customHeight="1">
      <c r="A718" s="82"/>
      <c r="B718" s="82"/>
      <c r="C718" s="82"/>
      <c r="D718" s="82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  <c r="AA718" s="82"/>
      <c r="AB718" s="82"/>
      <c r="AC718" s="82"/>
      <c r="AD718" s="82"/>
      <c r="AE718" s="82"/>
      <c r="AF718" s="82"/>
      <c r="AG718" s="82"/>
      <c r="AH718" s="82"/>
      <c r="AI718" s="82"/>
      <c r="AJ718" s="82"/>
      <c r="AK718" s="82"/>
      <c r="AL718" s="82"/>
      <c r="AM718" s="82"/>
      <c r="AN718" s="82"/>
      <c r="AO718" s="82"/>
      <c r="AP718" s="82"/>
    </row>
    <row r="719" spans="1:42" ht="15.75" customHeight="1">
      <c r="A719" s="82"/>
      <c r="B719" s="82"/>
      <c r="C719" s="82"/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  <c r="AA719" s="82"/>
      <c r="AB719" s="82"/>
      <c r="AC719" s="82"/>
      <c r="AD719" s="82"/>
      <c r="AE719" s="82"/>
      <c r="AF719" s="82"/>
      <c r="AG719" s="82"/>
      <c r="AH719" s="82"/>
      <c r="AI719" s="82"/>
      <c r="AJ719" s="82"/>
      <c r="AK719" s="82"/>
      <c r="AL719" s="82"/>
      <c r="AM719" s="82"/>
      <c r="AN719" s="82"/>
      <c r="AO719" s="82"/>
      <c r="AP719" s="82"/>
    </row>
    <row r="720" spans="1:42" ht="15.75" customHeight="1">
      <c r="A720" s="82"/>
      <c r="B720" s="82"/>
      <c r="C720" s="82"/>
      <c r="D720" s="82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  <c r="AC720" s="82"/>
      <c r="AD720" s="82"/>
      <c r="AE720" s="82"/>
      <c r="AF720" s="82"/>
      <c r="AG720" s="82"/>
      <c r="AH720" s="82"/>
      <c r="AI720" s="82"/>
      <c r="AJ720" s="82"/>
      <c r="AK720" s="82"/>
      <c r="AL720" s="82"/>
      <c r="AM720" s="82"/>
      <c r="AN720" s="82"/>
      <c r="AO720" s="82"/>
      <c r="AP720" s="82"/>
    </row>
    <row r="721" spans="1:42" ht="15.75" customHeight="1">
      <c r="A721" s="82"/>
      <c r="B721" s="82"/>
      <c r="C721" s="82"/>
      <c r="D721" s="82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  <c r="AA721" s="82"/>
      <c r="AB721" s="82"/>
      <c r="AC721" s="82"/>
      <c r="AD721" s="82"/>
      <c r="AE721" s="82"/>
      <c r="AF721" s="82"/>
      <c r="AG721" s="82"/>
      <c r="AH721" s="82"/>
      <c r="AI721" s="82"/>
      <c r="AJ721" s="82"/>
      <c r="AK721" s="82"/>
      <c r="AL721" s="82"/>
      <c r="AM721" s="82"/>
      <c r="AN721" s="82"/>
      <c r="AO721" s="82"/>
      <c r="AP721" s="82"/>
    </row>
    <row r="722" spans="1:42" ht="15.75" customHeight="1">
      <c r="A722" s="82"/>
      <c r="B722" s="82"/>
      <c r="C722" s="82"/>
      <c r="D722" s="82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  <c r="AA722" s="82"/>
      <c r="AB722" s="82"/>
      <c r="AC722" s="82"/>
      <c r="AD722" s="82"/>
      <c r="AE722" s="82"/>
      <c r="AF722" s="82"/>
      <c r="AG722" s="82"/>
      <c r="AH722" s="82"/>
      <c r="AI722" s="82"/>
      <c r="AJ722" s="82"/>
      <c r="AK722" s="82"/>
      <c r="AL722" s="82"/>
      <c r="AM722" s="82"/>
      <c r="AN722" s="82"/>
      <c r="AO722" s="82"/>
      <c r="AP722" s="82"/>
    </row>
    <row r="723" spans="1:42" ht="15.75" customHeight="1">
      <c r="A723" s="82"/>
      <c r="B723" s="82"/>
      <c r="C723" s="82"/>
      <c r="D723" s="82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  <c r="AA723" s="82"/>
      <c r="AB723" s="82"/>
      <c r="AC723" s="82"/>
      <c r="AD723" s="82"/>
      <c r="AE723" s="82"/>
      <c r="AF723" s="82"/>
      <c r="AG723" s="82"/>
      <c r="AH723" s="82"/>
      <c r="AI723" s="82"/>
      <c r="AJ723" s="82"/>
      <c r="AK723" s="82"/>
      <c r="AL723" s="82"/>
      <c r="AM723" s="82"/>
      <c r="AN723" s="82"/>
      <c r="AO723" s="82"/>
      <c r="AP723" s="82"/>
    </row>
    <row r="724" spans="1:42" ht="15.75" customHeight="1">
      <c r="A724" s="82"/>
      <c r="B724" s="82"/>
      <c r="C724" s="82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  <c r="AA724" s="82"/>
      <c r="AB724" s="82"/>
      <c r="AC724" s="82"/>
      <c r="AD724" s="82"/>
      <c r="AE724" s="82"/>
      <c r="AF724" s="82"/>
      <c r="AG724" s="82"/>
      <c r="AH724" s="82"/>
      <c r="AI724" s="82"/>
      <c r="AJ724" s="82"/>
      <c r="AK724" s="82"/>
      <c r="AL724" s="82"/>
      <c r="AM724" s="82"/>
      <c r="AN724" s="82"/>
      <c r="AO724" s="82"/>
      <c r="AP724" s="82"/>
    </row>
    <row r="725" spans="1:42" ht="15.75" customHeight="1">
      <c r="A725" s="82"/>
      <c r="B725" s="82"/>
      <c r="C725" s="82"/>
      <c r="D725" s="82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  <c r="AC725" s="82"/>
      <c r="AD725" s="82"/>
      <c r="AE725" s="82"/>
      <c r="AF725" s="82"/>
      <c r="AG725" s="82"/>
      <c r="AH725" s="82"/>
      <c r="AI725" s="82"/>
      <c r="AJ725" s="82"/>
      <c r="AK725" s="82"/>
      <c r="AL725" s="82"/>
      <c r="AM725" s="82"/>
      <c r="AN725" s="82"/>
      <c r="AO725" s="82"/>
      <c r="AP725" s="82"/>
    </row>
    <row r="726" spans="1:42" ht="15.75" customHeight="1">
      <c r="A726" s="82"/>
      <c r="B726" s="82"/>
      <c r="C726" s="82"/>
      <c r="D726" s="82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  <c r="AA726" s="82"/>
      <c r="AB726" s="82"/>
      <c r="AC726" s="82"/>
      <c r="AD726" s="82"/>
      <c r="AE726" s="82"/>
      <c r="AF726" s="82"/>
      <c r="AG726" s="82"/>
      <c r="AH726" s="82"/>
      <c r="AI726" s="82"/>
      <c r="AJ726" s="82"/>
      <c r="AK726" s="82"/>
      <c r="AL726" s="82"/>
      <c r="AM726" s="82"/>
      <c r="AN726" s="82"/>
      <c r="AO726" s="82"/>
      <c r="AP726" s="82"/>
    </row>
    <row r="727" spans="1:42" ht="15.75" customHeight="1">
      <c r="A727" s="82"/>
      <c r="B727" s="82"/>
      <c r="C727" s="82"/>
      <c r="D727" s="82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  <c r="AA727" s="82"/>
      <c r="AB727" s="82"/>
      <c r="AC727" s="82"/>
      <c r="AD727" s="82"/>
      <c r="AE727" s="82"/>
      <c r="AF727" s="82"/>
      <c r="AG727" s="82"/>
      <c r="AH727" s="82"/>
      <c r="AI727" s="82"/>
      <c r="AJ727" s="82"/>
      <c r="AK727" s="82"/>
      <c r="AL727" s="82"/>
      <c r="AM727" s="82"/>
      <c r="AN727" s="82"/>
      <c r="AO727" s="82"/>
      <c r="AP727" s="82"/>
    </row>
    <row r="728" spans="1:42" ht="15.75" customHeight="1">
      <c r="A728" s="82"/>
      <c r="B728" s="82"/>
      <c r="C728" s="82"/>
      <c r="D728" s="82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  <c r="AA728" s="82"/>
      <c r="AB728" s="82"/>
      <c r="AC728" s="82"/>
      <c r="AD728" s="82"/>
      <c r="AE728" s="82"/>
      <c r="AF728" s="82"/>
      <c r="AG728" s="82"/>
      <c r="AH728" s="82"/>
      <c r="AI728" s="82"/>
      <c r="AJ728" s="82"/>
      <c r="AK728" s="82"/>
      <c r="AL728" s="82"/>
      <c r="AM728" s="82"/>
      <c r="AN728" s="82"/>
      <c r="AO728" s="82"/>
      <c r="AP728" s="82"/>
    </row>
    <row r="729" spans="1:42" ht="15.75" customHeight="1">
      <c r="A729" s="82"/>
      <c r="B729" s="82"/>
      <c r="C729" s="82"/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  <c r="AA729" s="82"/>
      <c r="AB729" s="82"/>
      <c r="AC729" s="82"/>
      <c r="AD729" s="82"/>
      <c r="AE729" s="82"/>
      <c r="AF729" s="82"/>
      <c r="AG729" s="82"/>
      <c r="AH729" s="82"/>
      <c r="AI729" s="82"/>
      <c r="AJ729" s="82"/>
      <c r="AK729" s="82"/>
      <c r="AL729" s="82"/>
      <c r="AM729" s="82"/>
      <c r="AN729" s="82"/>
      <c r="AO729" s="82"/>
      <c r="AP729" s="82"/>
    </row>
    <row r="730" spans="1:42" ht="15.75" customHeight="1">
      <c r="A730" s="82"/>
      <c r="B730" s="82"/>
      <c r="C730" s="82"/>
      <c r="D730" s="82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  <c r="AA730" s="82"/>
      <c r="AB730" s="82"/>
      <c r="AC730" s="82"/>
      <c r="AD730" s="82"/>
      <c r="AE730" s="82"/>
      <c r="AF730" s="82"/>
      <c r="AG730" s="82"/>
      <c r="AH730" s="82"/>
      <c r="AI730" s="82"/>
      <c r="AJ730" s="82"/>
      <c r="AK730" s="82"/>
      <c r="AL730" s="82"/>
      <c r="AM730" s="82"/>
      <c r="AN730" s="82"/>
      <c r="AO730" s="82"/>
      <c r="AP730" s="82"/>
    </row>
    <row r="731" spans="1:42" ht="15.75" customHeight="1">
      <c r="A731" s="82"/>
      <c r="B731" s="82"/>
      <c r="C731" s="82"/>
      <c r="D731" s="82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  <c r="AA731" s="82"/>
      <c r="AB731" s="82"/>
      <c r="AC731" s="82"/>
      <c r="AD731" s="82"/>
      <c r="AE731" s="82"/>
      <c r="AF731" s="82"/>
      <c r="AG731" s="82"/>
      <c r="AH731" s="82"/>
      <c r="AI731" s="82"/>
      <c r="AJ731" s="82"/>
      <c r="AK731" s="82"/>
      <c r="AL731" s="82"/>
      <c r="AM731" s="82"/>
      <c r="AN731" s="82"/>
      <c r="AO731" s="82"/>
      <c r="AP731" s="82"/>
    </row>
    <row r="732" spans="1:42" ht="15.75" customHeight="1">
      <c r="A732" s="82"/>
      <c r="B732" s="82"/>
      <c r="C732" s="82"/>
      <c r="D732" s="82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  <c r="AA732" s="82"/>
      <c r="AB732" s="82"/>
      <c r="AC732" s="82"/>
      <c r="AD732" s="82"/>
      <c r="AE732" s="82"/>
      <c r="AF732" s="82"/>
      <c r="AG732" s="82"/>
      <c r="AH732" s="82"/>
      <c r="AI732" s="82"/>
      <c r="AJ732" s="82"/>
      <c r="AK732" s="82"/>
      <c r="AL732" s="82"/>
      <c r="AM732" s="82"/>
      <c r="AN732" s="82"/>
      <c r="AO732" s="82"/>
      <c r="AP732" s="82"/>
    </row>
    <row r="733" spans="1:42" ht="15.75" customHeight="1">
      <c r="A733" s="82"/>
      <c r="B733" s="82"/>
      <c r="C733" s="82"/>
      <c r="D733" s="82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  <c r="AA733" s="82"/>
      <c r="AB733" s="82"/>
      <c r="AC733" s="82"/>
      <c r="AD733" s="82"/>
      <c r="AE733" s="82"/>
      <c r="AF733" s="82"/>
      <c r="AG733" s="82"/>
      <c r="AH733" s="82"/>
      <c r="AI733" s="82"/>
      <c r="AJ733" s="82"/>
      <c r="AK733" s="82"/>
      <c r="AL733" s="82"/>
      <c r="AM733" s="82"/>
      <c r="AN733" s="82"/>
      <c r="AO733" s="82"/>
      <c r="AP733" s="82"/>
    </row>
    <row r="734" spans="1:42" ht="15.75" customHeight="1">
      <c r="A734" s="82"/>
      <c r="B734" s="82"/>
      <c r="C734" s="82"/>
      <c r="D734" s="82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  <c r="AA734" s="82"/>
      <c r="AB734" s="82"/>
      <c r="AC734" s="82"/>
      <c r="AD734" s="82"/>
      <c r="AE734" s="82"/>
      <c r="AF734" s="82"/>
      <c r="AG734" s="82"/>
      <c r="AH734" s="82"/>
      <c r="AI734" s="82"/>
      <c r="AJ734" s="82"/>
      <c r="AK734" s="82"/>
      <c r="AL734" s="82"/>
      <c r="AM734" s="82"/>
      <c r="AN734" s="82"/>
      <c r="AO734" s="82"/>
      <c r="AP734" s="82"/>
    </row>
    <row r="735" spans="1:42" ht="15.75" customHeight="1">
      <c r="A735" s="82"/>
      <c r="B735" s="82"/>
      <c r="C735" s="82"/>
      <c r="D735" s="82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  <c r="AA735" s="82"/>
      <c r="AB735" s="82"/>
      <c r="AC735" s="82"/>
      <c r="AD735" s="82"/>
      <c r="AE735" s="82"/>
      <c r="AF735" s="82"/>
      <c r="AG735" s="82"/>
      <c r="AH735" s="82"/>
      <c r="AI735" s="82"/>
      <c r="AJ735" s="82"/>
      <c r="AK735" s="82"/>
      <c r="AL735" s="82"/>
      <c r="AM735" s="82"/>
      <c r="AN735" s="82"/>
      <c r="AO735" s="82"/>
      <c r="AP735" s="82"/>
    </row>
    <row r="736" spans="1:42" ht="15.75" customHeight="1">
      <c r="A736" s="82"/>
      <c r="B736" s="82"/>
      <c r="C736" s="82"/>
      <c r="D736" s="82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  <c r="AA736" s="82"/>
      <c r="AB736" s="82"/>
      <c r="AC736" s="82"/>
      <c r="AD736" s="82"/>
      <c r="AE736" s="82"/>
      <c r="AF736" s="82"/>
      <c r="AG736" s="82"/>
      <c r="AH736" s="82"/>
      <c r="AI736" s="82"/>
      <c r="AJ736" s="82"/>
      <c r="AK736" s="82"/>
      <c r="AL736" s="82"/>
      <c r="AM736" s="82"/>
      <c r="AN736" s="82"/>
      <c r="AO736" s="82"/>
      <c r="AP736" s="82"/>
    </row>
    <row r="737" spans="1:42" ht="15.75" customHeight="1">
      <c r="A737" s="82"/>
      <c r="B737" s="82"/>
      <c r="C737" s="82"/>
      <c r="D737" s="82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  <c r="AC737" s="82"/>
      <c r="AD737" s="82"/>
      <c r="AE737" s="82"/>
      <c r="AF737" s="82"/>
      <c r="AG737" s="82"/>
      <c r="AH737" s="82"/>
      <c r="AI737" s="82"/>
      <c r="AJ737" s="82"/>
      <c r="AK737" s="82"/>
      <c r="AL737" s="82"/>
      <c r="AM737" s="82"/>
      <c r="AN737" s="82"/>
      <c r="AO737" s="82"/>
      <c r="AP737" s="82"/>
    </row>
    <row r="738" spans="1:42" ht="15.75" customHeight="1">
      <c r="A738" s="82"/>
      <c r="B738" s="82"/>
      <c r="C738" s="82"/>
      <c r="D738" s="82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  <c r="AA738" s="82"/>
      <c r="AB738" s="82"/>
      <c r="AC738" s="82"/>
      <c r="AD738" s="82"/>
      <c r="AE738" s="82"/>
      <c r="AF738" s="82"/>
      <c r="AG738" s="82"/>
      <c r="AH738" s="82"/>
      <c r="AI738" s="82"/>
      <c r="AJ738" s="82"/>
      <c r="AK738" s="82"/>
      <c r="AL738" s="82"/>
      <c r="AM738" s="82"/>
      <c r="AN738" s="82"/>
      <c r="AO738" s="82"/>
      <c r="AP738" s="82"/>
    </row>
    <row r="739" spans="1:42" ht="15.75" customHeight="1">
      <c r="A739" s="82"/>
      <c r="B739" s="82"/>
      <c r="C739" s="82"/>
      <c r="D739" s="82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  <c r="AA739" s="82"/>
      <c r="AB739" s="82"/>
      <c r="AC739" s="82"/>
      <c r="AD739" s="82"/>
      <c r="AE739" s="82"/>
      <c r="AF739" s="82"/>
      <c r="AG739" s="82"/>
      <c r="AH739" s="82"/>
      <c r="AI739" s="82"/>
      <c r="AJ739" s="82"/>
      <c r="AK739" s="82"/>
      <c r="AL739" s="82"/>
      <c r="AM739" s="82"/>
      <c r="AN739" s="82"/>
      <c r="AO739" s="82"/>
      <c r="AP739" s="82"/>
    </row>
    <row r="740" spans="1:42" ht="15.75" customHeight="1">
      <c r="A740" s="82"/>
      <c r="B740" s="82"/>
      <c r="C740" s="82"/>
      <c r="D740" s="82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  <c r="AA740" s="82"/>
      <c r="AB740" s="82"/>
      <c r="AC740" s="82"/>
      <c r="AD740" s="82"/>
      <c r="AE740" s="82"/>
      <c r="AF740" s="82"/>
      <c r="AG740" s="82"/>
      <c r="AH740" s="82"/>
      <c r="AI740" s="82"/>
      <c r="AJ740" s="82"/>
      <c r="AK740" s="82"/>
      <c r="AL740" s="82"/>
      <c r="AM740" s="82"/>
      <c r="AN740" s="82"/>
      <c r="AO740" s="82"/>
      <c r="AP740" s="82"/>
    </row>
    <row r="741" spans="1:42" ht="15.75" customHeight="1">
      <c r="A741" s="82"/>
      <c r="B741" s="82"/>
      <c r="C741" s="82"/>
      <c r="D741" s="82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  <c r="AA741" s="82"/>
      <c r="AB741" s="82"/>
      <c r="AC741" s="82"/>
      <c r="AD741" s="82"/>
      <c r="AE741" s="82"/>
      <c r="AF741" s="82"/>
      <c r="AG741" s="82"/>
      <c r="AH741" s="82"/>
      <c r="AI741" s="82"/>
      <c r="AJ741" s="82"/>
      <c r="AK741" s="82"/>
      <c r="AL741" s="82"/>
      <c r="AM741" s="82"/>
      <c r="AN741" s="82"/>
      <c r="AO741" s="82"/>
      <c r="AP741" s="82"/>
    </row>
    <row r="742" spans="1:42" ht="15.75" customHeight="1">
      <c r="A742" s="82"/>
      <c r="B742" s="82"/>
      <c r="C742" s="82"/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  <c r="AC742" s="82"/>
      <c r="AD742" s="82"/>
      <c r="AE742" s="82"/>
      <c r="AF742" s="82"/>
      <c r="AG742" s="82"/>
      <c r="AH742" s="82"/>
      <c r="AI742" s="82"/>
      <c r="AJ742" s="82"/>
      <c r="AK742" s="82"/>
      <c r="AL742" s="82"/>
      <c r="AM742" s="82"/>
      <c r="AN742" s="82"/>
      <c r="AO742" s="82"/>
      <c r="AP742" s="82"/>
    </row>
    <row r="743" spans="1:42" ht="15.75" customHeight="1">
      <c r="A743" s="82"/>
      <c r="B743" s="82"/>
      <c r="C743" s="82"/>
      <c r="D743" s="82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  <c r="AA743" s="82"/>
      <c r="AB743" s="82"/>
      <c r="AC743" s="82"/>
      <c r="AD743" s="82"/>
      <c r="AE743" s="82"/>
      <c r="AF743" s="82"/>
      <c r="AG743" s="82"/>
      <c r="AH743" s="82"/>
      <c r="AI743" s="82"/>
      <c r="AJ743" s="82"/>
      <c r="AK743" s="82"/>
      <c r="AL743" s="82"/>
      <c r="AM743" s="82"/>
      <c r="AN743" s="82"/>
      <c r="AO743" s="82"/>
      <c r="AP743" s="82"/>
    </row>
    <row r="744" spans="1:42" ht="15.75" customHeight="1">
      <c r="A744" s="82"/>
      <c r="B744" s="82"/>
      <c r="C744" s="82"/>
      <c r="D744" s="82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  <c r="AC744" s="82"/>
      <c r="AD744" s="82"/>
      <c r="AE744" s="82"/>
      <c r="AF744" s="82"/>
      <c r="AG744" s="82"/>
      <c r="AH744" s="82"/>
      <c r="AI744" s="82"/>
      <c r="AJ744" s="82"/>
      <c r="AK744" s="82"/>
      <c r="AL744" s="82"/>
      <c r="AM744" s="82"/>
      <c r="AN744" s="82"/>
      <c r="AO744" s="82"/>
      <c r="AP744" s="82"/>
    </row>
    <row r="745" spans="1:42" ht="15.75" customHeight="1">
      <c r="A745" s="82"/>
      <c r="B745" s="82"/>
      <c r="C745" s="82"/>
      <c r="D745" s="82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  <c r="AA745" s="82"/>
      <c r="AB745" s="82"/>
      <c r="AC745" s="82"/>
      <c r="AD745" s="82"/>
      <c r="AE745" s="82"/>
      <c r="AF745" s="82"/>
      <c r="AG745" s="82"/>
      <c r="AH745" s="82"/>
      <c r="AI745" s="82"/>
      <c r="AJ745" s="82"/>
      <c r="AK745" s="82"/>
      <c r="AL745" s="82"/>
      <c r="AM745" s="82"/>
      <c r="AN745" s="82"/>
      <c r="AO745" s="82"/>
      <c r="AP745" s="82"/>
    </row>
    <row r="746" spans="1:42" ht="15.75" customHeight="1">
      <c r="A746" s="82"/>
      <c r="B746" s="82"/>
      <c r="C746" s="82"/>
      <c r="D746" s="82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  <c r="AA746" s="82"/>
      <c r="AB746" s="82"/>
      <c r="AC746" s="82"/>
      <c r="AD746" s="82"/>
      <c r="AE746" s="82"/>
      <c r="AF746" s="82"/>
      <c r="AG746" s="82"/>
      <c r="AH746" s="82"/>
      <c r="AI746" s="82"/>
      <c r="AJ746" s="82"/>
      <c r="AK746" s="82"/>
      <c r="AL746" s="82"/>
      <c r="AM746" s="82"/>
      <c r="AN746" s="82"/>
      <c r="AO746" s="82"/>
      <c r="AP746" s="82"/>
    </row>
    <row r="747" spans="1:42" ht="15.75" customHeight="1">
      <c r="A747" s="82"/>
      <c r="B747" s="82"/>
      <c r="C747" s="82"/>
      <c r="D747" s="82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  <c r="AA747" s="82"/>
      <c r="AB747" s="82"/>
      <c r="AC747" s="82"/>
      <c r="AD747" s="82"/>
      <c r="AE747" s="82"/>
      <c r="AF747" s="82"/>
      <c r="AG747" s="82"/>
      <c r="AH747" s="82"/>
      <c r="AI747" s="82"/>
      <c r="AJ747" s="82"/>
      <c r="AK747" s="82"/>
      <c r="AL747" s="82"/>
      <c r="AM747" s="82"/>
      <c r="AN747" s="82"/>
      <c r="AO747" s="82"/>
      <c r="AP747" s="82"/>
    </row>
    <row r="748" spans="1:42" ht="15.75" customHeight="1">
      <c r="A748" s="82"/>
      <c r="B748" s="82"/>
      <c r="C748" s="82"/>
      <c r="D748" s="82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  <c r="AC748" s="82"/>
      <c r="AD748" s="82"/>
      <c r="AE748" s="82"/>
      <c r="AF748" s="82"/>
      <c r="AG748" s="82"/>
      <c r="AH748" s="82"/>
      <c r="AI748" s="82"/>
      <c r="AJ748" s="82"/>
      <c r="AK748" s="82"/>
      <c r="AL748" s="82"/>
      <c r="AM748" s="82"/>
      <c r="AN748" s="82"/>
      <c r="AO748" s="82"/>
      <c r="AP748" s="82"/>
    </row>
    <row r="749" spans="1:42" ht="15.75" customHeight="1">
      <c r="A749" s="82"/>
      <c r="B749" s="82"/>
      <c r="C749" s="82"/>
      <c r="D749" s="82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  <c r="AC749" s="82"/>
      <c r="AD749" s="82"/>
      <c r="AE749" s="82"/>
      <c r="AF749" s="82"/>
      <c r="AG749" s="82"/>
      <c r="AH749" s="82"/>
      <c r="AI749" s="82"/>
      <c r="AJ749" s="82"/>
      <c r="AK749" s="82"/>
      <c r="AL749" s="82"/>
      <c r="AM749" s="82"/>
      <c r="AN749" s="82"/>
      <c r="AO749" s="82"/>
      <c r="AP749" s="82"/>
    </row>
    <row r="750" spans="1:42" ht="15.75" customHeight="1">
      <c r="A750" s="82"/>
      <c r="B750" s="82"/>
      <c r="C750" s="82"/>
      <c r="D750" s="82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  <c r="AC750" s="82"/>
      <c r="AD750" s="82"/>
      <c r="AE750" s="82"/>
      <c r="AF750" s="82"/>
      <c r="AG750" s="82"/>
      <c r="AH750" s="82"/>
      <c r="AI750" s="82"/>
      <c r="AJ750" s="82"/>
      <c r="AK750" s="82"/>
      <c r="AL750" s="82"/>
      <c r="AM750" s="82"/>
      <c r="AN750" s="82"/>
      <c r="AO750" s="82"/>
      <c r="AP750" s="82"/>
    </row>
    <row r="751" spans="1:42" ht="15.75" customHeight="1">
      <c r="A751" s="82"/>
      <c r="B751" s="82"/>
      <c r="C751" s="82"/>
      <c r="D751" s="82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2"/>
      <c r="AD751" s="82"/>
      <c r="AE751" s="82"/>
      <c r="AF751" s="82"/>
      <c r="AG751" s="82"/>
      <c r="AH751" s="82"/>
      <c r="AI751" s="82"/>
      <c r="AJ751" s="82"/>
      <c r="AK751" s="82"/>
      <c r="AL751" s="82"/>
      <c r="AM751" s="82"/>
      <c r="AN751" s="82"/>
      <c r="AO751" s="82"/>
      <c r="AP751" s="82"/>
    </row>
    <row r="752" spans="1:42" ht="15.75" customHeight="1">
      <c r="A752" s="82"/>
      <c r="B752" s="82"/>
      <c r="C752" s="82"/>
      <c r="D752" s="82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  <c r="AC752" s="82"/>
      <c r="AD752" s="82"/>
      <c r="AE752" s="82"/>
      <c r="AF752" s="82"/>
      <c r="AG752" s="82"/>
      <c r="AH752" s="82"/>
      <c r="AI752" s="82"/>
      <c r="AJ752" s="82"/>
      <c r="AK752" s="82"/>
      <c r="AL752" s="82"/>
      <c r="AM752" s="82"/>
      <c r="AN752" s="82"/>
      <c r="AO752" s="82"/>
      <c r="AP752" s="82"/>
    </row>
    <row r="753" spans="1:42" ht="15.75" customHeight="1">
      <c r="A753" s="82"/>
      <c r="B753" s="82"/>
      <c r="C753" s="82"/>
      <c r="D753" s="82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  <c r="AA753" s="82"/>
      <c r="AB753" s="82"/>
      <c r="AC753" s="82"/>
      <c r="AD753" s="82"/>
      <c r="AE753" s="82"/>
      <c r="AF753" s="82"/>
      <c r="AG753" s="82"/>
      <c r="AH753" s="82"/>
      <c r="AI753" s="82"/>
      <c r="AJ753" s="82"/>
      <c r="AK753" s="82"/>
      <c r="AL753" s="82"/>
      <c r="AM753" s="82"/>
      <c r="AN753" s="82"/>
      <c r="AO753" s="82"/>
      <c r="AP753" s="82"/>
    </row>
    <row r="754" spans="1:42" ht="15.75" customHeight="1">
      <c r="A754" s="82"/>
      <c r="B754" s="82"/>
      <c r="C754" s="82"/>
      <c r="D754" s="82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  <c r="AC754" s="82"/>
      <c r="AD754" s="82"/>
      <c r="AE754" s="82"/>
      <c r="AF754" s="82"/>
      <c r="AG754" s="82"/>
      <c r="AH754" s="82"/>
      <c r="AI754" s="82"/>
      <c r="AJ754" s="82"/>
      <c r="AK754" s="82"/>
      <c r="AL754" s="82"/>
      <c r="AM754" s="82"/>
      <c r="AN754" s="82"/>
      <c r="AO754" s="82"/>
      <c r="AP754" s="82"/>
    </row>
    <row r="755" spans="1:42" ht="15.75" customHeight="1">
      <c r="A755" s="82"/>
      <c r="B755" s="82"/>
      <c r="C755" s="82"/>
      <c r="D755" s="82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  <c r="AC755" s="82"/>
      <c r="AD755" s="82"/>
      <c r="AE755" s="82"/>
      <c r="AF755" s="82"/>
      <c r="AG755" s="82"/>
      <c r="AH755" s="82"/>
      <c r="AI755" s="82"/>
      <c r="AJ755" s="82"/>
      <c r="AK755" s="82"/>
      <c r="AL755" s="82"/>
      <c r="AM755" s="82"/>
      <c r="AN755" s="82"/>
      <c r="AO755" s="82"/>
      <c r="AP755" s="82"/>
    </row>
    <row r="756" spans="1:42" ht="15.75" customHeight="1">
      <c r="A756" s="82"/>
      <c r="B756" s="82"/>
      <c r="C756" s="82"/>
      <c r="D756" s="82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  <c r="AC756" s="82"/>
      <c r="AD756" s="82"/>
      <c r="AE756" s="82"/>
      <c r="AF756" s="82"/>
      <c r="AG756" s="82"/>
      <c r="AH756" s="82"/>
      <c r="AI756" s="82"/>
      <c r="AJ756" s="82"/>
      <c r="AK756" s="82"/>
      <c r="AL756" s="82"/>
      <c r="AM756" s="82"/>
      <c r="AN756" s="82"/>
      <c r="AO756" s="82"/>
      <c r="AP756" s="82"/>
    </row>
    <row r="757" spans="1:42" ht="15.75" customHeight="1">
      <c r="A757" s="82"/>
      <c r="B757" s="82"/>
      <c r="C757" s="82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  <c r="AC757" s="82"/>
      <c r="AD757" s="82"/>
      <c r="AE757" s="82"/>
      <c r="AF757" s="82"/>
      <c r="AG757" s="82"/>
      <c r="AH757" s="82"/>
      <c r="AI757" s="82"/>
      <c r="AJ757" s="82"/>
      <c r="AK757" s="82"/>
      <c r="AL757" s="82"/>
      <c r="AM757" s="82"/>
      <c r="AN757" s="82"/>
      <c r="AO757" s="82"/>
      <c r="AP757" s="82"/>
    </row>
    <row r="758" spans="1:42" ht="15.75" customHeight="1">
      <c r="A758" s="82"/>
      <c r="B758" s="82"/>
      <c r="C758" s="82"/>
      <c r="D758" s="82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  <c r="AC758" s="82"/>
      <c r="AD758" s="82"/>
      <c r="AE758" s="82"/>
      <c r="AF758" s="82"/>
      <c r="AG758" s="82"/>
      <c r="AH758" s="82"/>
      <c r="AI758" s="82"/>
      <c r="AJ758" s="82"/>
      <c r="AK758" s="82"/>
      <c r="AL758" s="82"/>
      <c r="AM758" s="82"/>
      <c r="AN758" s="82"/>
      <c r="AO758" s="82"/>
      <c r="AP758" s="82"/>
    </row>
    <row r="759" spans="1:42" ht="15.75" customHeight="1">
      <c r="A759" s="82"/>
      <c r="B759" s="82"/>
      <c r="C759" s="82"/>
      <c r="D759" s="82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  <c r="AC759" s="82"/>
      <c r="AD759" s="82"/>
      <c r="AE759" s="82"/>
      <c r="AF759" s="82"/>
      <c r="AG759" s="82"/>
      <c r="AH759" s="82"/>
      <c r="AI759" s="82"/>
      <c r="AJ759" s="82"/>
      <c r="AK759" s="82"/>
      <c r="AL759" s="82"/>
      <c r="AM759" s="82"/>
      <c r="AN759" s="82"/>
      <c r="AO759" s="82"/>
      <c r="AP759" s="82"/>
    </row>
    <row r="760" spans="1:42" ht="15.75" customHeight="1">
      <c r="A760" s="82"/>
      <c r="B760" s="82"/>
      <c r="C760" s="82"/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  <c r="AC760" s="82"/>
      <c r="AD760" s="82"/>
      <c r="AE760" s="82"/>
      <c r="AF760" s="82"/>
      <c r="AG760" s="82"/>
      <c r="AH760" s="82"/>
      <c r="AI760" s="82"/>
      <c r="AJ760" s="82"/>
      <c r="AK760" s="82"/>
      <c r="AL760" s="82"/>
      <c r="AM760" s="82"/>
      <c r="AN760" s="82"/>
      <c r="AO760" s="82"/>
      <c r="AP760" s="82"/>
    </row>
    <row r="761" spans="1:42" ht="15.75" customHeight="1">
      <c r="A761" s="82"/>
      <c r="B761" s="82"/>
      <c r="C761" s="82"/>
      <c r="D761" s="82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  <c r="AC761" s="82"/>
      <c r="AD761" s="82"/>
      <c r="AE761" s="82"/>
      <c r="AF761" s="82"/>
      <c r="AG761" s="82"/>
      <c r="AH761" s="82"/>
      <c r="AI761" s="82"/>
      <c r="AJ761" s="82"/>
      <c r="AK761" s="82"/>
      <c r="AL761" s="82"/>
      <c r="AM761" s="82"/>
      <c r="AN761" s="82"/>
      <c r="AO761" s="82"/>
      <c r="AP761" s="82"/>
    </row>
    <row r="762" spans="1:42" ht="15.75" customHeight="1">
      <c r="A762" s="82"/>
      <c r="B762" s="82"/>
      <c r="C762" s="82"/>
      <c r="D762" s="82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  <c r="AA762" s="82"/>
      <c r="AB762" s="82"/>
      <c r="AC762" s="82"/>
      <c r="AD762" s="82"/>
      <c r="AE762" s="82"/>
      <c r="AF762" s="82"/>
      <c r="AG762" s="82"/>
      <c r="AH762" s="82"/>
      <c r="AI762" s="82"/>
      <c r="AJ762" s="82"/>
      <c r="AK762" s="82"/>
      <c r="AL762" s="82"/>
      <c r="AM762" s="82"/>
      <c r="AN762" s="82"/>
      <c r="AO762" s="82"/>
      <c r="AP762" s="82"/>
    </row>
    <row r="763" spans="1:42" ht="15.75" customHeight="1">
      <c r="A763" s="82"/>
      <c r="B763" s="82"/>
      <c r="C763" s="82"/>
      <c r="D763" s="82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  <c r="AA763" s="82"/>
      <c r="AB763" s="82"/>
      <c r="AC763" s="82"/>
      <c r="AD763" s="82"/>
      <c r="AE763" s="82"/>
      <c r="AF763" s="82"/>
      <c r="AG763" s="82"/>
      <c r="AH763" s="82"/>
      <c r="AI763" s="82"/>
      <c r="AJ763" s="82"/>
      <c r="AK763" s="82"/>
      <c r="AL763" s="82"/>
      <c r="AM763" s="82"/>
      <c r="AN763" s="82"/>
      <c r="AO763" s="82"/>
      <c r="AP763" s="82"/>
    </row>
    <row r="764" spans="1:42" ht="15.75" customHeight="1">
      <c r="A764" s="82"/>
      <c r="B764" s="82"/>
      <c r="C764" s="82"/>
      <c r="D764" s="82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  <c r="AC764" s="82"/>
      <c r="AD764" s="82"/>
      <c r="AE764" s="82"/>
      <c r="AF764" s="82"/>
      <c r="AG764" s="82"/>
      <c r="AH764" s="82"/>
      <c r="AI764" s="82"/>
      <c r="AJ764" s="82"/>
      <c r="AK764" s="82"/>
      <c r="AL764" s="82"/>
      <c r="AM764" s="82"/>
      <c r="AN764" s="82"/>
      <c r="AO764" s="82"/>
      <c r="AP764" s="82"/>
    </row>
    <row r="765" spans="1:42" ht="15.75" customHeight="1">
      <c r="A765" s="82"/>
      <c r="B765" s="82"/>
      <c r="C765" s="82"/>
      <c r="D765" s="82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  <c r="AC765" s="82"/>
      <c r="AD765" s="82"/>
      <c r="AE765" s="82"/>
      <c r="AF765" s="82"/>
      <c r="AG765" s="82"/>
      <c r="AH765" s="82"/>
      <c r="AI765" s="82"/>
      <c r="AJ765" s="82"/>
      <c r="AK765" s="82"/>
      <c r="AL765" s="82"/>
      <c r="AM765" s="82"/>
      <c r="AN765" s="82"/>
      <c r="AO765" s="82"/>
      <c r="AP765" s="82"/>
    </row>
    <row r="766" spans="1:42" ht="15.75" customHeight="1">
      <c r="A766" s="82"/>
      <c r="B766" s="82"/>
      <c r="C766" s="82"/>
      <c r="D766" s="82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  <c r="AC766" s="82"/>
      <c r="AD766" s="82"/>
      <c r="AE766" s="82"/>
      <c r="AF766" s="82"/>
      <c r="AG766" s="82"/>
      <c r="AH766" s="82"/>
      <c r="AI766" s="82"/>
      <c r="AJ766" s="82"/>
      <c r="AK766" s="82"/>
      <c r="AL766" s="82"/>
      <c r="AM766" s="82"/>
      <c r="AN766" s="82"/>
      <c r="AO766" s="82"/>
      <c r="AP766" s="82"/>
    </row>
    <row r="767" spans="1:42" ht="15.75" customHeight="1">
      <c r="A767" s="82"/>
      <c r="B767" s="82"/>
      <c r="C767" s="82"/>
      <c r="D767" s="82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  <c r="AA767" s="82"/>
      <c r="AB767" s="82"/>
      <c r="AC767" s="82"/>
      <c r="AD767" s="82"/>
      <c r="AE767" s="82"/>
      <c r="AF767" s="82"/>
      <c r="AG767" s="82"/>
      <c r="AH767" s="82"/>
      <c r="AI767" s="82"/>
      <c r="AJ767" s="82"/>
      <c r="AK767" s="82"/>
      <c r="AL767" s="82"/>
      <c r="AM767" s="82"/>
      <c r="AN767" s="82"/>
      <c r="AO767" s="82"/>
      <c r="AP767" s="82"/>
    </row>
    <row r="768" spans="1:42" ht="15.75" customHeight="1">
      <c r="A768" s="82"/>
      <c r="B768" s="82"/>
      <c r="C768" s="82"/>
      <c r="D768" s="82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  <c r="AC768" s="82"/>
      <c r="AD768" s="82"/>
      <c r="AE768" s="82"/>
      <c r="AF768" s="82"/>
      <c r="AG768" s="82"/>
      <c r="AH768" s="82"/>
      <c r="AI768" s="82"/>
      <c r="AJ768" s="82"/>
      <c r="AK768" s="82"/>
      <c r="AL768" s="82"/>
      <c r="AM768" s="82"/>
      <c r="AN768" s="82"/>
      <c r="AO768" s="82"/>
      <c r="AP768" s="82"/>
    </row>
    <row r="769" spans="1:42" ht="15.75" customHeight="1">
      <c r="A769" s="82"/>
      <c r="B769" s="82"/>
      <c r="C769" s="82"/>
      <c r="D769" s="82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2"/>
      <c r="AD769" s="82"/>
      <c r="AE769" s="82"/>
      <c r="AF769" s="82"/>
      <c r="AG769" s="82"/>
      <c r="AH769" s="82"/>
      <c r="AI769" s="82"/>
      <c r="AJ769" s="82"/>
      <c r="AK769" s="82"/>
      <c r="AL769" s="82"/>
      <c r="AM769" s="82"/>
      <c r="AN769" s="82"/>
      <c r="AO769" s="82"/>
      <c r="AP769" s="82"/>
    </row>
    <row r="770" spans="1:42" ht="15.75" customHeight="1">
      <c r="A770" s="82"/>
      <c r="B770" s="82"/>
      <c r="C770" s="82"/>
      <c r="D770" s="82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2"/>
      <c r="AD770" s="82"/>
      <c r="AE770" s="82"/>
      <c r="AF770" s="82"/>
      <c r="AG770" s="82"/>
      <c r="AH770" s="82"/>
      <c r="AI770" s="82"/>
      <c r="AJ770" s="82"/>
      <c r="AK770" s="82"/>
      <c r="AL770" s="82"/>
      <c r="AM770" s="82"/>
      <c r="AN770" s="82"/>
      <c r="AO770" s="82"/>
      <c r="AP770" s="82"/>
    </row>
    <row r="771" spans="1:42" ht="15.75" customHeight="1">
      <c r="A771" s="82"/>
      <c r="B771" s="82"/>
      <c r="C771" s="82"/>
      <c r="D771" s="82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  <c r="AC771" s="82"/>
      <c r="AD771" s="82"/>
      <c r="AE771" s="82"/>
      <c r="AF771" s="82"/>
      <c r="AG771" s="82"/>
      <c r="AH771" s="82"/>
      <c r="AI771" s="82"/>
      <c r="AJ771" s="82"/>
      <c r="AK771" s="82"/>
      <c r="AL771" s="82"/>
      <c r="AM771" s="82"/>
      <c r="AN771" s="82"/>
      <c r="AO771" s="82"/>
      <c r="AP771" s="82"/>
    </row>
    <row r="772" spans="1:42" ht="15.75" customHeight="1">
      <c r="A772" s="82"/>
      <c r="B772" s="82"/>
      <c r="C772" s="82"/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  <c r="AC772" s="82"/>
      <c r="AD772" s="82"/>
      <c r="AE772" s="82"/>
      <c r="AF772" s="82"/>
      <c r="AG772" s="82"/>
      <c r="AH772" s="82"/>
      <c r="AI772" s="82"/>
      <c r="AJ772" s="82"/>
      <c r="AK772" s="82"/>
      <c r="AL772" s="82"/>
      <c r="AM772" s="82"/>
      <c r="AN772" s="82"/>
      <c r="AO772" s="82"/>
      <c r="AP772" s="82"/>
    </row>
    <row r="773" spans="1:42" ht="15.75" customHeight="1">
      <c r="A773" s="82"/>
      <c r="B773" s="82"/>
      <c r="C773" s="82"/>
      <c r="D773" s="82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2"/>
      <c r="AD773" s="82"/>
      <c r="AE773" s="82"/>
      <c r="AF773" s="82"/>
      <c r="AG773" s="82"/>
      <c r="AH773" s="82"/>
      <c r="AI773" s="82"/>
      <c r="AJ773" s="82"/>
      <c r="AK773" s="82"/>
      <c r="AL773" s="82"/>
      <c r="AM773" s="82"/>
      <c r="AN773" s="82"/>
      <c r="AO773" s="82"/>
      <c r="AP773" s="82"/>
    </row>
    <row r="774" spans="1:42" ht="15.75" customHeight="1">
      <c r="A774" s="82"/>
      <c r="B774" s="82"/>
      <c r="C774" s="82"/>
      <c r="D774" s="82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  <c r="AC774" s="82"/>
      <c r="AD774" s="82"/>
      <c r="AE774" s="82"/>
      <c r="AF774" s="82"/>
      <c r="AG774" s="82"/>
      <c r="AH774" s="82"/>
      <c r="AI774" s="82"/>
      <c r="AJ774" s="82"/>
      <c r="AK774" s="82"/>
      <c r="AL774" s="82"/>
      <c r="AM774" s="82"/>
      <c r="AN774" s="82"/>
      <c r="AO774" s="82"/>
      <c r="AP774" s="82"/>
    </row>
    <row r="775" spans="1:42" ht="15.75" customHeight="1">
      <c r="A775" s="82"/>
      <c r="B775" s="82"/>
      <c r="C775" s="82"/>
      <c r="D775" s="82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  <c r="AA775" s="82"/>
      <c r="AB775" s="82"/>
      <c r="AC775" s="82"/>
      <c r="AD775" s="82"/>
      <c r="AE775" s="82"/>
      <c r="AF775" s="82"/>
      <c r="AG775" s="82"/>
      <c r="AH775" s="82"/>
      <c r="AI775" s="82"/>
      <c r="AJ775" s="82"/>
      <c r="AK775" s="82"/>
      <c r="AL775" s="82"/>
      <c r="AM775" s="82"/>
      <c r="AN775" s="82"/>
      <c r="AO775" s="82"/>
      <c r="AP775" s="82"/>
    </row>
    <row r="776" spans="1:42" ht="15.75" customHeight="1">
      <c r="A776" s="82"/>
      <c r="B776" s="82"/>
      <c r="C776" s="82"/>
      <c r="D776" s="82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  <c r="AC776" s="82"/>
      <c r="AD776" s="82"/>
      <c r="AE776" s="82"/>
      <c r="AF776" s="82"/>
      <c r="AG776" s="82"/>
      <c r="AH776" s="82"/>
      <c r="AI776" s="82"/>
      <c r="AJ776" s="82"/>
      <c r="AK776" s="82"/>
      <c r="AL776" s="82"/>
      <c r="AM776" s="82"/>
      <c r="AN776" s="82"/>
      <c r="AO776" s="82"/>
      <c r="AP776" s="82"/>
    </row>
    <row r="777" spans="1:42" ht="15.75" customHeight="1">
      <c r="A777" s="82"/>
      <c r="B777" s="82"/>
      <c r="C777" s="82"/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  <c r="AC777" s="82"/>
      <c r="AD777" s="82"/>
      <c r="AE777" s="82"/>
      <c r="AF777" s="82"/>
      <c r="AG777" s="82"/>
      <c r="AH777" s="82"/>
      <c r="AI777" s="82"/>
      <c r="AJ777" s="82"/>
      <c r="AK777" s="82"/>
      <c r="AL777" s="82"/>
      <c r="AM777" s="82"/>
      <c r="AN777" s="82"/>
      <c r="AO777" s="82"/>
      <c r="AP777" s="82"/>
    </row>
    <row r="778" spans="1:42" ht="15.75" customHeight="1">
      <c r="A778" s="82"/>
      <c r="B778" s="82"/>
      <c r="C778" s="82"/>
      <c r="D778" s="82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  <c r="AA778" s="82"/>
      <c r="AB778" s="82"/>
      <c r="AC778" s="82"/>
      <c r="AD778" s="82"/>
      <c r="AE778" s="82"/>
      <c r="AF778" s="82"/>
      <c r="AG778" s="82"/>
      <c r="AH778" s="82"/>
      <c r="AI778" s="82"/>
      <c r="AJ778" s="82"/>
      <c r="AK778" s="82"/>
      <c r="AL778" s="82"/>
      <c r="AM778" s="82"/>
      <c r="AN778" s="82"/>
      <c r="AO778" s="82"/>
      <c r="AP778" s="82"/>
    </row>
    <row r="779" spans="1:42" ht="15.75" customHeight="1">
      <c r="A779" s="82"/>
      <c r="B779" s="82"/>
      <c r="C779" s="82"/>
      <c r="D779" s="82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2"/>
      <c r="AD779" s="82"/>
      <c r="AE779" s="82"/>
      <c r="AF779" s="82"/>
      <c r="AG779" s="82"/>
      <c r="AH779" s="82"/>
      <c r="AI779" s="82"/>
      <c r="AJ779" s="82"/>
      <c r="AK779" s="82"/>
      <c r="AL779" s="82"/>
      <c r="AM779" s="82"/>
      <c r="AN779" s="82"/>
      <c r="AO779" s="82"/>
      <c r="AP779" s="82"/>
    </row>
    <row r="780" spans="1:42" ht="15.75" customHeight="1">
      <c r="A780" s="82"/>
      <c r="B780" s="82"/>
      <c r="C780" s="82"/>
      <c r="D780" s="82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  <c r="AC780" s="82"/>
      <c r="AD780" s="82"/>
      <c r="AE780" s="82"/>
      <c r="AF780" s="82"/>
      <c r="AG780" s="82"/>
      <c r="AH780" s="82"/>
      <c r="AI780" s="82"/>
      <c r="AJ780" s="82"/>
      <c r="AK780" s="82"/>
      <c r="AL780" s="82"/>
      <c r="AM780" s="82"/>
      <c r="AN780" s="82"/>
      <c r="AO780" s="82"/>
      <c r="AP780" s="82"/>
    </row>
    <row r="781" spans="1:42" ht="15.75" customHeight="1">
      <c r="A781" s="82"/>
      <c r="B781" s="82"/>
      <c r="C781" s="82"/>
      <c r="D781" s="82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  <c r="AA781" s="82"/>
      <c r="AB781" s="82"/>
      <c r="AC781" s="82"/>
      <c r="AD781" s="82"/>
      <c r="AE781" s="82"/>
      <c r="AF781" s="82"/>
      <c r="AG781" s="82"/>
      <c r="AH781" s="82"/>
      <c r="AI781" s="82"/>
      <c r="AJ781" s="82"/>
      <c r="AK781" s="82"/>
      <c r="AL781" s="82"/>
      <c r="AM781" s="82"/>
      <c r="AN781" s="82"/>
      <c r="AO781" s="82"/>
      <c r="AP781" s="82"/>
    </row>
    <row r="782" spans="1:42" ht="15.75" customHeight="1">
      <c r="A782" s="82"/>
      <c r="B782" s="82"/>
      <c r="C782" s="82"/>
      <c r="D782" s="82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  <c r="AC782" s="82"/>
      <c r="AD782" s="82"/>
      <c r="AE782" s="82"/>
      <c r="AF782" s="82"/>
      <c r="AG782" s="82"/>
      <c r="AH782" s="82"/>
      <c r="AI782" s="82"/>
      <c r="AJ782" s="82"/>
      <c r="AK782" s="82"/>
      <c r="AL782" s="82"/>
      <c r="AM782" s="82"/>
      <c r="AN782" s="82"/>
      <c r="AO782" s="82"/>
      <c r="AP782" s="82"/>
    </row>
    <row r="783" spans="1:42" ht="15.75" customHeight="1">
      <c r="A783" s="82"/>
      <c r="B783" s="82"/>
      <c r="C783" s="82"/>
      <c r="D783" s="82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2"/>
      <c r="AD783" s="82"/>
      <c r="AE783" s="82"/>
      <c r="AF783" s="82"/>
      <c r="AG783" s="82"/>
      <c r="AH783" s="82"/>
      <c r="AI783" s="82"/>
      <c r="AJ783" s="82"/>
      <c r="AK783" s="82"/>
      <c r="AL783" s="82"/>
      <c r="AM783" s="82"/>
      <c r="AN783" s="82"/>
      <c r="AO783" s="82"/>
      <c r="AP783" s="82"/>
    </row>
    <row r="784" spans="1:42" ht="15.75" customHeight="1">
      <c r="A784" s="82"/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2"/>
      <c r="AD784" s="82"/>
      <c r="AE784" s="82"/>
      <c r="AF784" s="82"/>
      <c r="AG784" s="82"/>
      <c r="AH784" s="82"/>
      <c r="AI784" s="82"/>
      <c r="AJ784" s="82"/>
      <c r="AK784" s="82"/>
      <c r="AL784" s="82"/>
      <c r="AM784" s="82"/>
      <c r="AN784" s="82"/>
      <c r="AO784" s="82"/>
      <c r="AP784" s="82"/>
    </row>
    <row r="785" spans="1:42" ht="15.75" customHeight="1">
      <c r="A785" s="82"/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  <c r="AC785" s="82"/>
      <c r="AD785" s="82"/>
      <c r="AE785" s="82"/>
      <c r="AF785" s="82"/>
      <c r="AG785" s="82"/>
      <c r="AH785" s="82"/>
      <c r="AI785" s="82"/>
      <c r="AJ785" s="82"/>
      <c r="AK785" s="82"/>
      <c r="AL785" s="82"/>
      <c r="AM785" s="82"/>
      <c r="AN785" s="82"/>
      <c r="AO785" s="82"/>
      <c r="AP785" s="82"/>
    </row>
    <row r="786" spans="1:42" ht="15.75" customHeight="1">
      <c r="A786" s="82"/>
      <c r="B786" s="82"/>
      <c r="C786" s="82"/>
      <c r="D786" s="82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  <c r="AD786" s="82"/>
      <c r="AE786" s="82"/>
      <c r="AF786" s="82"/>
      <c r="AG786" s="82"/>
      <c r="AH786" s="82"/>
      <c r="AI786" s="82"/>
      <c r="AJ786" s="82"/>
      <c r="AK786" s="82"/>
      <c r="AL786" s="82"/>
      <c r="AM786" s="82"/>
      <c r="AN786" s="82"/>
      <c r="AO786" s="82"/>
      <c r="AP786" s="82"/>
    </row>
    <row r="787" spans="1:42" ht="15.75" customHeight="1">
      <c r="A787" s="82"/>
      <c r="B787" s="82"/>
      <c r="C787" s="82"/>
      <c r="D787" s="82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2"/>
      <c r="AD787" s="82"/>
      <c r="AE787" s="82"/>
      <c r="AF787" s="82"/>
      <c r="AG787" s="82"/>
      <c r="AH787" s="82"/>
      <c r="AI787" s="82"/>
      <c r="AJ787" s="82"/>
      <c r="AK787" s="82"/>
      <c r="AL787" s="82"/>
      <c r="AM787" s="82"/>
      <c r="AN787" s="82"/>
      <c r="AO787" s="82"/>
      <c r="AP787" s="82"/>
    </row>
    <row r="788" spans="1:42" ht="15.75" customHeight="1">
      <c r="A788" s="82"/>
      <c r="B788" s="82"/>
      <c r="C788" s="82"/>
      <c r="D788" s="82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2"/>
      <c r="AD788" s="82"/>
      <c r="AE788" s="82"/>
      <c r="AF788" s="82"/>
      <c r="AG788" s="82"/>
      <c r="AH788" s="82"/>
      <c r="AI788" s="82"/>
      <c r="AJ788" s="82"/>
      <c r="AK788" s="82"/>
      <c r="AL788" s="82"/>
      <c r="AM788" s="82"/>
      <c r="AN788" s="82"/>
      <c r="AO788" s="82"/>
      <c r="AP788" s="82"/>
    </row>
    <row r="789" spans="1:42" ht="15.75" customHeight="1">
      <c r="A789" s="82"/>
      <c r="B789" s="82"/>
      <c r="C789" s="82"/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2"/>
      <c r="AD789" s="82"/>
      <c r="AE789" s="82"/>
      <c r="AF789" s="82"/>
      <c r="AG789" s="82"/>
      <c r="AH789" s="82"/>
      <c r="AI789" s="82"/>
      <c r="AJ789" s="82"/>
      <c r="AK789" s="82"/>
      <c r="AL789" s="82"/>
      <c r="AM789" s="82"/>
      <c r="AN789" s="82"/>
      <c r="AO789" s="82"/>
      <c r="AP789" s="82"/>
    </row>
    <row r="790" spans="1:42" ht="15.75" customHeight="1">
      <c r="A790" s="82"/>
      <c r="B790" s="82"/>
      <c r="C790" s="82"/>
      <c r="D790" s="82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  <c r="AC790" s="82"/>
      <c r="AD790" s="82"/>
      <c r="AE790" s="82"/>
      <c r="AF790" s="82"/>
      <c r="AG790" s="82"/>
      <c r="AH790" s="82"/>
      <c r="AI790" s="82"/>
      <c r="AJ790" s="82"/>
      <c r="AK790" s="82"/>
      <c r="AL790" s="82"/>
      <c r="AM790" s="82"/>
      <c r="AN790" s="82"/>
      <c r="AO790" s="82"/>
      <c r="AP790" s="82"/>
    </row>
    <row r="791" spans="1:42" ht="15.75" customHeight="1">
      <c r="A791" s="82"/>
      <c r="B791" s="82"/>
      <c r="C791" s="82"/>
      <c r="D791" s="82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2"/>
      <c r="AD791" s="82"/>
      <c r="AE791" s="82"/>
      <c r="AF791" s="82"/>
      <c r="AG791" s="82"/>
      <c r="AH791" s="82"/>
      <c r="AI791" s="82"/>
      <c r="AJ791" s="82"/>
      <c r="AK791" s="82"/>
      <c r="AL791" s="82"/>
      <c r="AM791" s="82"/>
      <c r="AN791" s="82"/>
      <c r="AO791" s="82"/>
      <c r="AP791" s="82"/>
    </row>
    <row r="792" spans="1:42" ht="15.75" customHeight="1">
      <c r="A792" s="82"/>
      <c r="B792" s="82"/>
      <c r="C792" s="82"/>
      <c r="D792" s="82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2"/>
      <c r="AD792" s="82"/>
      <c r="AE792" s="82"/>
      <c r="AF792" s="82"/>
      <c r="AG792" s="82"/>
      <c r="AH792" s="82"/>
      <c r="AI792" s="82"/>
      <c r="AJ792" s="82"/>
      <c r="AK792" s="82"/>
      <c r="AL792" s="82"/>
      <c r="AM792" s="82"/>
      <c r="AN792" s="82"/>
      <c r="AO792" s="82"/>
      <c r="AP792" s="82"/>
    </row>
    <row r="793" spans="1:42" ht="15.75" customHeight="1">
      <c r="A793" s="82"/>
      <c r="B793" s="82"/>
      <c r="C793" s="82"/>
      <c r="D793" s="82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2"/>
      <c r="AD793" s="82"/>
      <c r="AE793" s="82"/>
      <c r="AF793" s="82"/>
      <c r="AG793" s="82"/>
      <c r="AH793" s="82"/>
      <c r="AI793" s="82"/>
      <c r="AJ793" s="82"/>
      <c r="AK793" s="82"/>
      <c r="AL793" s="82"/>
      <c r="AM793" s="82"/>
      <c r="AN793" s="82"/>
      <c r="AO793" s="82"/>
      <c r="AP793" s="82"/>
    </row>
    <row r="794" spans="1:42" ht="15.75" customHeight="1">
      <c r="A794" s="82"/>
      <c r="B794" s="82"/>
      <c r="C794" s="82"/>
      <c r="D794" s="82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2"/>
      <c r="AD794" s="82"/>
      <c r="AE794" s="82"/>
      <c r="AF794" s="82"/>
      <c r="AG794" s="82"/>
      <c r="AH794" s="82"/>
      <c r="AI794" s="82"/>
      <c r="AJ794" s="82"/>
      <c r="AK794" s="82"/>
      <c r="AL794" s="82"/>
      <c r="AM794" s="82"/>
      <c r="AN794" s="82"/>
      <c r="AO794" s="82"/>
      <c r="AP794" s="82"/>
    </row>
    <row r="795" spans="1:42" ht="15.75" customHeight="1">
      <c r="A795" s="82"/>
      <c r="B795" s="82"/>
      <c r="C795" s="82"/>
      <c r="D795" s="82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2"/>
      <c r="AD795" s="82"/>
      <c r="AE795" s="82"/>
      <c r="AF795" s="82"/>
      <c r="AG795" s="82"/>
      <c r="AH795" s="82"/>
      <c r="AI795" s="82"/>
      <c r="AJ795" s="82"/>
      <c r="AK795" s="82"/>
      <c r="AL795" s="82"/>
      <c r="AM795" s="82"/>
      <c r="AN795" s="82"/>
      <c r="AO795" s="82"/>
      <c r="AP795" s="82"/>
    </row>
    <row r="796" spans="1:42" ht="15.75" customHeight="1">
      <c r="A796" s="82"/>
      <c r="B796" s="82"/>
      <c r="C796" s="82"/>
      <c r="D796" s="82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2"/>
      <c r="AD796" s="82"/>
      <c r="AE796" s="82"/>
      <c r="AF796" s="82"/>
      <c r="AG796" s="82"/>
      <c r="AH796" s="82"/>
      <c r="AI796" s="82"/>
      <c r="AJ796" s="82"/>
      <c r="AK796" s="82"/>
      <c r="AL796" s="82"/>
      <c r="AM796" s="82"/>
      <c r="AN796" s="82"/>
      <c r="AO796" s="82"/>
      <c r="AP796" s="82"/>
    </row>
    <row r="797" spans="1:42" ht="15.75" customHeight="1">
      <c r="A797" s="82"/>
      <c r="B797" s="82"/>
      <c r="C797" s="82"/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  <c r="AC797" s="82"/>
      <c r="AD797" s="82"/>
      <c r="AE797" s="82"/>
      <c r="AF797" s="82"/>
      <c r="AG797" s="82"/>
      <c r="AH797" s="82"/>
      <c r="AI797" s="82"/>
      <c r="AJ797" s="82"/>
      <c r="AK797" s="82"/>
      <c r="AL797" s="82"/>
      <c r="AM797" s="82"/>
      <c r="AN797" s="82"/>
      <c r="AO797" s="82"/>
      <c r="AP797" s="82"/>
    </row>
    <row r="798" spans="1:42" ht="15.75" customHeight="1">
      <c r="A798" s="82"/>
      <c r="B798" s="82"/>
      <c r="C798" s="82"/>
      <c r="D798" s="82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  <c r="AC798" s="82"/>
      <c r="AD798" s="82"/>
      <c r="AE798" s="82"/>
      <c r="AF798" s="82"/>
      <c r="AG798" s="82"/>
      <c r="AH798" s="82"/>
      <c r="AI798" s="82"/>
      <c r="AJ798" s="82"/>
      <c r="AK798" s="82"/>
      <c r="AL798" s="82"/>
      <c r="AM798" s="82"/>
      <c r="AN798" s="82"/>
      <c r="AO798" s="82"/>
      <c r="AP798" s="82"/>
    </row>
    <row r="799" spans="1:42" ht="15.75" customHeight="1">
      <c r="A799" s="82"/>
      <c r="B799" s="82"/>
      <c r="C799" s="82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  <c r="AC799" s="82"/>
      <c r="AD799" s="82"/>
      <c r="AE799" s="82"/>
      <c r="AF799" s="82"/>
      <c r="AG799" s="82"/>
      <c r="AH799" s="82"/>
      <c r="AI799" s="82"/>
      <c r="AJ799" s="82"/>
      <c r="AK799" s="82"/>
      <c r="AL799" s="82"/>
      <c r="AM799" s="82"/>
      <c r="AN799" s="82"/>
      <c r="AO799" s="82"/>
      <c r="AP799" s="82"/>
    </row>
    <row r="800" spans="1:42" ht="15.75" customHeight="1">
      <c r="A800" s="82"/>
      <c r="B800" s="82"/>
      <c r="C800" s="82"/>
      <c r="D800" s="82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  <c r="AC800" s="82"/>
      <c r="AD800" s="82"/>
      <c r="AE800" s="82"/>
      <c r="AF800" s="82"/>
      <c r="AG800" s="82"/>
      <c r="AH800" s="82"/>
      <c r="AI800" s="82"/>
      <c r="AJ800" s="82"/>
      <c r="AK800" s="82"/>
      <c r="AL800" s="82"/>
      <c r="AM800" s="82"/>
      <c r="AN800" s="82"/>
      <c r="AO800" s="82"/>
      <c r="AP800" s="82"/>
    </row>
    <row r="801" spans="1:42" ht="15.75" customHeight="1">
      <c r="A801" s="82"/>
      <c r="B801" s="82"/>
      <c r="C801" s="82"/>
      <c r="D801" s="82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  <c r="AC801" s="82"/>
      <c r="AD801" s="82"/>
      <c r="AE801" s="82"/>
      <c r="AF801" s="82"/>
      <c r="AG801" s="82"/>
      <c r="AH801" s="82"/>
      <c r="AI801" s="82"/>
      <c r="AJ801" s="82"/>
      <c r="AK801" s="82"/>
      <c r="AL801" s="82"/>
      <c r="AM801" s="82"/>
      <c r="AN801" s="82"/>
      <c r="AO801" s="82"/>
      <c r="AP801" s="82"/>
    </row>
    <row r="802" spans="1:42" ht="15.75" customHeight="1">
      <c r="A802" s="82"/>
      <c r="B802" s="82"/>
      <c r="C802" s="82"/>
      <c r="D802" s="82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  <c r="AC802" s="82"/>
      <c r="AD802" s="82"/>
      <c r="AE802" s="82"/>
      <c r="AF802" s="82"/>
      <c r="AG802" s="82"/>
      <c r="AH802" s="82"/>
      <c r="AI802" s="82"/>
      <c r="AJ802" s="82"/>
      <c r="AK802" s="82"/>
      <c r="AL802" s="82"/>
      <c r="AM802" s="82"/>
      <c r="AN802" s="82"/>
      <c r="AO802" s="82"/>
      <c r="AP802" s="82"/>
    </row>
    <row r="803" spans="1:42" ht="15.75" customHeight="1">
      <c r="A803" s="82"/>
      <c r="B803" s="82"/>
      <c r="C803" s="82"/>
      <c r="D803" s="82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  <c r="AC803" s="82"/>
      <c r="AD803" s="82"/>
      <c r="AE803" s="82"/>
      <c r="AF803" s="82"/>
      <c r="AG803" s="82"/>
      <c r="AH803" s="82"/>
      <c r="AI803" s="82"/>
      <c r="AJ803" s="82"/>
      <c r="AK803" s="82"/>
      <c r="AL803" s="82"/>
      <c r="AM803" s="82"/>
      <c r="AN803" s="82"/>
      <c r="AO803" s="82"/>
      <c r="AP803" s="82"/>
    </row>
    <row r="804" spans="1:42" ht="15.75" customHeight="1">
      <c r="A804" s="82"/>
      <c r="B804" s="82"/>
      <c r="C804" s="82"/>
      <c r="D804" s="82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82"/>
      <c r="AD804" s="82"/>
      <c r="AE804" s="82"/>
      <c r="AF804" s="82"/>
      <c r="AG804" s="82"/>
      <c r="AH804" s="82"/>
      <c r="AI804" s="82"/>
      <c r="AJ804" s="82"/>
      <c r="AK804" s="82"/>
      <c r="AL804" s="82"/>
      <c r="AM804" s="82"/>
      <c r="AN804" s="82"/>
      <c r="AO804" s="82"/>
      <c r="AP804" s="82"/>
    </row>
    <row r="805" spans="1:42" ht="15.75" customHeight="1">
      <c r="A805" s="82"/>
      <c r="B805" s="82"/>
      <c r="C805" s="82"/>
      <c r="D805" s="82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2"/>
      <c r="AD805" s="82"/>
      <c r="AE805" s="82"/>
      <c r="AF805" s="82"/>
      <c r="AG805" s="82"/>
      <c r="AH805" s="82"/>
      <c r="AI805" s="82"/>
      <c r="AJ805" s="82"/>
      <c r="AK805" s="82"/>
      <c r="AL805" s="82"/>
      <c r="AM805" s="82"/>
      <c r="AN805" s="82"/>
      <c r="AO805" s="82"/>
      <c r="AP805" s="82"/>
    </row>
    <row r="806" spans="1:42" ht="15.75" customHeight="1">
      <c r="A806" s="82"/>
      <c r="B806" s="82"/>
      <c r="C806" s="82"/>
      <c r="D806" s="82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2"/>
      <c r="AD806" s="82"/>
      <c r="AE806" s="82"/>
      <c r="AF806" s="82"/>
      <c r="AG806" s="82"/>
      <c r="AH806" s="82"/>
      <c r="AI806" s="82"/>
      <c r="AJ806" s="82"/>
      <c r="AK806" s="82"/>
      <c r="AL806" s="82"/>
      <c r="AM806" s="82"/>
      <c r="AN806" s="82"/>
      <c r="AO806" s="82"/>
      <c r="AP806" s="82"/>
    </row>
    <row r="807" spans="1:42" ht="15.75" customHeight="1">
      <c r="A807" s="82"/>
      <c r="B807" s="82"/>
      <c r="C807" s="82"/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2"/>
      <c r="AD807" s="82"/>
      <c r="AE807" s="82"/>
      <c r="AF807" s="82"/>
      <c r="AG807" s="82"/>
      <c r="AH807" s="82"/>
      <c r="AI807" s="82"/>
      <c r="AJ807" s="82"/>
      <c r="AK807" s="82"/>
      <c r="AL807" s="82"/>
      <c r="AM807" s="82"/>
      <c r="AN807" s="82"/>
      <c r="AO807" s="82"/>
      <c r="AP807" s="82"/>
    </row>
    <row r="808" spans="1:42" ht="15.75" customHeight="1">
      <c r="A808" s="82"/>
      <c r="B808" s="82"/>
      <c r="C808" s="82"/>
      <c r="D808" s="82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2"/>
      <c r="AD808" s="82"/>
      <c r="AE808" s="82"/>
      <c r="AF808" s="82"/>
      <c r="AG808" s="82"/>
      <c r="AH808" s="82"/>
      <c r="AI808" s="82"/>
      <c r="AJ808" s="82"/>
      <c r="AK808" s="82"/>
      <c r="AL808" s="82"/>
      <c r="AM808" s="82"/>
      <c r="AN808" s="82"/>
      <c r="AO808" s="82"/>
      <c r="AP808" s="82"/>
    </row>
    <row r="809" spans="1:42" ht="15.75" customHeight="1">
      <c r="A809" s="82"/>
      <c r="B809" s="82"/>
      <c r="C809" s="82"/>
      <c r="D809" s="82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82"/>
      <c r="AD809" s="82"/>
      <c r="AE809" s="82"/>
      <c r="AF809" s="82"/>
      <c r="AG809" s="82"/>
      <c r="AH809" s="82"/>
      <c r="AI809" s="82"/>
      <c r="AJ809" s="82"/>
      <c r="AK809" s="82"/>
      <c r="AL809" s="82"/>
      <c r="AM809" s="82"/>
      <c r="AN809" s="82"/>
      <c r="AO809" s="82"/>
      <c r="AP809" s="82"/>
    </row>
    <row r="810" spans="1:42" ht="15.75" customHeight="1">
      <c r="A810" s="82"/>
      <c r="B810" s="82"/>
      <c r="C810" s="82"/>
      <c r="D810" s="82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2"/>
      <c r="AD810" s="82"/>
      <c r="AE810" s="82"/>
      <c r="AF810" s="82"/>
      <c r="AG810" s="82"/>
      <c r="AH810" s="82"/>
      <c r="AI810" s="82"/>
      <c r="AJ810" s="82"/>
      <c r="AK810" s="82"/>
      <c r="AL810" s="82"/>
      <c r="AM810" s="82"/>
      <c r="AN810" s="82"/>
      <c r="AO810" s="82"/>
      <c r="AP810" s="82"/>
    </row>
    <row r="811" spans="1:42" ht="15.75" customHeight="1">
      <c r="A811" s="82"/>
      <c r="B811" s="82"/>
      <c r="C811" s="82"/>
      <c r="D811" s="82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  <c r="AC811" s="82"/>
      <c r="AD811" s="82"/>
      <c r="AE811" s="82"/>
      <c r="AF811" s="82"/>
      <c r="AG811" s="82"/>
      <c r="AH811" s="82"/>
      <c r="AI811" s="82"/>
      <c r="AJ811" s="82"/>
      <c r="AK811" s="82"/>
      <c r="AL811" s="82"/>
      <c r="AM811" s="82"/>
      <c r="AN811" s="82"/>
      <c r="AO811" s="82"/>
      <c r="AP811" s="82"/>
    </row>
    <row r="812" spans="1:42" ht="15.75" customHeight="1">
      <c r="A812" s="82"/>
      <c r="B812" s="82"/>
      <c r="C812" s="82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2"/>
      <c r="AD812" s="82"/>
      <c r="AE812" s="82"/>
      <c r="AF812" s="82"/>
      <c r="AG812" s="82"/>
      <c r="AH812" s="82"/>
      <c r="AI812" s="82"/>
      <c r="AJ812" s="82"/>
      <c r="AK812" s="82"/>
      <c r="AL812" s="82"/>
      <c r="AM812" s="82"/>
      <c r="AN812" s="82"/>
      <c r="AO812" s="82"/>
      <c r="AP812" s="82"/>
    </row>
    <row r="813" spans="1:42" ht="15.75" customHeight="1">
      <c r="A813" s="82"/>
      <c r="B813" s="82"/>
      <c r="C813" s="82"/>
      <c r="D813" s="82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2"/>
      <c r="AD813" s="82"/>
      <c r="AE813" s="82"/>
      <c r="AF813" s="82"/>
      <c r="AG813" s="82"/>
      <c r="AH813" s="82"/>
      <c r="AI813" s="82"/>
      <c r="AJ813" s="82"/>
      <c r="AK813" s="82"/>
      <c r="AL813" s="82"/>
      <c r="AM813" s="82"/>
      <c r="AN813" s="82"/>
      <c r="AO813" s="82"/>
      <c r="AP813" s="82"/>
    </row>
    <row r="814" spans="1:42" ht="15.75" customHeight="1">
      <c r="A814" s="82"/>
      <c r="B814" s="82"/>
      <c r="C814" s="82"/>
      <c r="D814" s="82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  <c r="AC814" s="82"/>
      <c r="AD814" s="82"/>
      <c r="AE814" s="82"/>
      <c r="AF814" s="82"/>
      <c r="AG814" s="82"/>
      <c r="AH814" s="82"/>
      <c r="AI814" s="82"/>
      <c r="AJ814" s="82"/>
      <c r="AK814" s="82"/>
      <c r="AL814" s="82"/>
      <c r="AM814" s="82"/>
      <c r="AN814" s="82"/>
      <c r="AO814" s="82"/>
      <c r="AP814" s="82"/>
    </row>
    <row r="815" spans="1:42" ht="15.75" customHeight="1">
      <c r="A815" s="82"/>
      <c r="B815" s="82"/>
      <c r="C815" s="82"/>
      <c r="D815" s="82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  <c r="AC815" s="82"/>
      <c r="AD815" s="82"/>
      <c r="AE815" s="82"/>
      <c r="AF815" s="82"/>
      <c r="AG815" s="82"/>
      <c r="AH815" s="82"/>
      <c r="AI815" s="82"/>
      <c r="AJ815" s="82"/>
      <c r="AK815" s="82"/>
      <c r="AL815" s="82"/>
      <c r="AM815" s="82"/>
      <c r="AN815" s="82"/>
      <c r="AO815" s="82"/>
      <c r="AP815" s="82"/>
    </row>
    <row r="816" spans="1:42" ht="15.75" customHeight="1">
      <c r="A816" s="82"/>
      <c r="B816" s="82"/>
      <c r="C816" s="82"/>
      <c r="D816" s="82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  <c r="AC816" s="82"/>
      <c r="AD816" s="82"/>
      <c r="AE816" s="82"/>
      <c r="AF816" s="82"/>
      <c r="AG816" s="82"/>
      <c r="AH816" s="82"/>
      <c r="AI816" s="82"/>
      <c r="AJ816" s="82"/>
      <c r="AK816" s="82"/>
      <c r="AL816" s="82"/>
      <c r="AM816" s="82"/>
      <c r="AN816" s="82"/>
      <c r="AO816" s="82"/>
      <c r="AP816" s="82"/>
    </row>
    <row r="817" spans="1:42" ht="15.75" customHeight="1">
      <c r="A817" s="82"/>
      <c r="B817" s="82"/>
      <c r="C817" s="82"/>
      <c r="D817" s="82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  <c r="AC817" s="82"/>
      <c r="AD817" s="82"/>
      <c r="AE817" s="82"/>
      <c r="AF817" s="82"/>
      <c r="AG817" s="82"/>
      <c r="AH817" s="82"/>
      <c r="AI817" s="82"/>
      <c r="AJ817" s="82"/>
      <c r="AK817" s="82"/>
      <c r="AL817" s="82"/>
      <c r="AM817" s="82"/>
      <c r="AN817" s="82"/>
      <c r="AO817" s="82"/>
      <c r="AP817" s="82"/>
    </row>
    <row r="818" spans="1:42" ht="15.75" customHeight="1">
      <c r="A818" s="82"/>
      <c r="B818" s="82"/>
      <c r="C818" s="82"/>
      <c r="D818" s="82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  <c r="AC818" s="82"/>
      <c r="AD818" s="82"/>
      <c r="AE818" s="82"/>
      <c r="AF818" s="82"/>
      <c r="AG818" s="82"/>
      <c r="AH818" s="82"/>
      <c r="AI818" s="82"/>
      <c r="AJ818" s="82"/>
      <c r="AK818" s="82"/>
      <c r="AL818" s="82"/>
      <c r="AM818" s="82"/>
      <c r="AN818" s="82"/>
      <c r="AO818" s="82"/>
      <c r="AP818" s="82"/>
    </row>
    <row r="819" spans="1:42" ht="15.75" customHeight="1">
      <c r="A819" s="82"/>
      <c r="B819" s="82"/>
      <c r="C819" s="82"/>
      <c r="D819" s="82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2"/>
      <c r="AD819" s="82"/>
      <c r="AE819" s="82"/>
      <c r="AF819" s="82"/>
      <c r="AG819" s="82"/>
      <c r="AH819" s="82"/>
      <c r="AI819" s="82"/>
      <c r="AJ819" s="82"/>
      <c r="AK819" s="82"/>
      <c r="AL819" s="82"/>
      <c r="AM819" s="82"/>
      <c r="AN819" s="82"/>
      <c r="AO819" s="82"/>
      <c r="AP819" s="82"/>
    </row>
    <row r="820" spans="1:42" ht="15.75" customHeight="1">
      <c r="A820" s="82"/>
      <c r="B820" s="82"/>
      <c r="C820" s="82"/>
      <c r="D820" s="82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  <c r="AC820" s="82"/>
      <c r="AD820" s="82"/>
      <c r="AE820" s="82"/>
      <c r="AF820" s="82"/>
      <c r="AG820" s="82"/>
      <c r="AH820" s="82"/>
      <c r="AI820" s="82"/>
      <c r="AJ820" s="82"/>
      <c r="AK820" s="82"/>
      <c r="AL820" s="82"/>
      <c r="AM820" s="82"/>
      <c r="AN820" s="82"/>
      <c r="AO820" s="82"/>
      <c r="AP820" s="82"/>
    </row>
    <row r="821" spans="1:42" ht="15.75" customHeight="1">
      <c r="A821" s="82"/>
      <c r="B821" s="82"/>
      <c r="C821" s="82"/>
      <c r="D821" s="82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  <c r="AC821" s="82"/>
      <c r="AD821" s="82"/>
      <c r="AE821" s="82"/>
      <c r="AF821" s="82"/>
      <c r="AG821" s="82"/>
      <c r="AH821" s="82"/>
      <c r="AI821" s="82"/>
      <c r="AJ821" s="82"/>
      <c r="AK821" s="82"/>
      <c r="AL821" s="82"/>
      <c r="AM821" s="82"/>
      <c r="AN821" s="82"/>
      <c r="AO821" s="82"/>
      <c r="AP821" s="82"/>
    </row>
    <row r="822" spans="1:42" ht="15.75" customHeight="1">
      <c r="A822" s="82"/>
      <c r="B822" s="82"/>
      <c r="C822" s="82"/>
      <c r="D822" s="82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  <c r="AC822" s="82"/>
      <c r="AD822" s="82"/>
      <c r="AE822" s="82"/>
      <c r="AF822" s="82"/>
      <c r="AG822" s="82"/>
      <c r="AH822" s="82"/>
      <c r="AI822" s="82"/>
      <c r="AJ822" s="82"/>
      <c r="AK822" s="82"/>
      <c r="AL822" s="82"/>
      <c r="AM822" s="82"/>
      <c r="AN822" s="82"/>
      <c r="AO822" s="82"/>
      <c r="AP822" s="82"/>
    </row>
    <row r="823" spans="1:42" ht="15.75" customHeight="1">
      <c r="A823" s="82"/>
      <c r="B823" s="82"/>
      <c r="C823" s="82"/>
      <c r="D823" s="82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  <c r="AC823" s="82"/>
      <c r="AD823" s="82"/>
      <c r="AE823" s="82"/>
      <c r="AF823" s="82"/>
      <c r="AG823" s="82"/>
      <c r="AH823" s="82"/>
      <c r="AI823" s="82"/>
      <c r="AJ823" s="82"/>
      <c r="AK823" s="82"/>
      <c r="AL823" s="82"/>
      <c r="AM823" s="82"/>
      <c r="AN823" s="82"/>
      <c r="AO823" s="82"/>
      <c r="AP823" s="82"/>
    </row>
    <row r="824" spans="1:42" ht="15.75" customHeight="1">
      <c r="A824" s="82"/>
      <c r="B824" s="82"/>
      <c r="C824" s="82"/>
      <c r="D824" s="82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  <c r="AC824" s="82"/>
      <c r="AD824" s="82"/>
      <c r="AE824" s="82"/>
      <c r="AF824" s="82"/>
      <c r="AG824" s="82"/>
      <c r="AH824" s="82"/>
      <c r="AI824" s="82"/>
      <c r="AJ824" s="82"/>
      <c r="AK824" s="82"/>
      <c r="AL824" s="82"/>
      <c r="AM824" s="82"/>
      <c r="AN824" s="82"/>
      <c r="AO824" s="82"/>
      <c r="AP824" s="82"/>
    </row>
    <row r="825" spans="1:42" ht="15.75" customHeight="1">
      <c r="A825" s="82"/>
      <c r="B825" s="82"/>
      <c r="C825" s="82"/>
      <c r="D825" s="82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  <c r="AC825" s="82"/>
      <c r="AD825" s="82"/>
      <c r="AE825" s="82"/>
      <c r="AF825" s="82"/>
      <c r="AG825" s="82"/>
      <c r="AH825" s="82"/>
      <c r="AI825" s="82"/>
      <c r="AJ825" s="82"/>
      <c r="AK825" s="82"/>
      <c r="AL825" s="82"/>
      <c r="AM825" s="82"/>
      <c r="AN825" s="82"/>
      <c r="AO825" s="82"/>
      <c r="AP825" s="82"/>
    </row>
    <row r="826" spans="1:42" ht="15.75" customHeight="1">
      <c r="A826" s="82"/>
      <c r="B826" s="82"/>
      <c r="C826" s="82"/>
      <c r="D826" s="82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  <c r="AC826" s="82"/>
      <c r="AD826" s="82"/>
      <c r="AE826" s="82"/>
      <c r="AF826" s="82"/>
      <c r="AG826" s="82"/>
      <c r="AH826" s="82"/>
      <c r="AI826" s="82"/>
      <c r="AJ826" s="82"/>
      <c r="AK826" s="82"/>
      <c r="AL826" s="82"/>
      <c r="AM826" s="82"/>
      <c r="AN826" s="82"/>
      <c r="AO826" s="82"/>
      <c r="AP826" s="82"/>
    </row>
    <row r="827" spans="1:42" ht="15.75" customHeight="1">
      <c r="A827" s="82"/>
      <c r="B827" s="82"/>
      <c r="C827" s="82"/>
      <c r="D827" s="82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  <c r="AC827" s="82"/>
      <c r="AD827" s="82"/>
      <c r="AE827" s="82"/>
      <c r="AF827" s="82"/>
      <c r="AG827" s="82"/>
      <c r="AH827" s="82"/>
      <c r="AI827" s="82"/>
      <c r="AJ827" s="82"/>
      <c r="AK827" s="82"/>
      <c r="AL827" s="82"/>
      <c r="AM827" s="82"/>
      <c r="AN827" s="82"/>
      <c r="AO827" s="82"/>
      <c r="AP827" s="82"/>
    </row>
    <row r="828" spans="1:42" ht="15.75" customHeight="1">
      <c r="A828" s="82"/>
      <c r="B828" s="82"/>
      <c r="C828" s="82"/>
      <c r="D828" s="82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  <c r="AC828" s="82"/>
      <c r="AD828" s="82"/>
      <c r="AE828" s="82"/>
      <c r="AF828" s="82"/>
      <c r="AG828" s="82"/>
      <c r="AH828" s="82"/>
      <c r="AI828" s="82"/>
      <c r="AJ828" s="82"/>
      <c r="AK828" s="82"/>
      <c r="AL828" s="82"/>
      <c r="AM828" s="82"/>
      <c r="AN828" s="82"/>
      <c r="AO828" s="82"/>
      <c r="AP828" s="82"/>
    </row>
    <row r="829" spans="1:42" ht="15.75" customHeight="1">
      <c r="A829" s="82"/>
      <c r="B829" s="82"/>
      <c r="C829" s="82"/>
      <c r="D829" s="82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2"/>
      <c r="AD829" s="82"/>
      <c r="AE829" s="82"/>
      <c r="AF829" s="82"/>
      <c r="AG829" s="82"/>
      <c r="AH829" s="82"/>
      <c r="AI829" s="82"/>
      <c r="AJ829" s="82"/>
      <c r="AK829" s="82"/>
      <c r="AL829" s="82"/>
      <c r="AM829" s="82"/>
      <c r="AN829" s="82"/>
      <c r="AO829" s="82"/>
      <c r="AP829" s="82"/>
    </row>
    <row r="830" spans="1:42" ht="15.75" customHeight="1">
      <c r="A830" s="82"/>
      <c r="B830" s="82"/>
      <c r="C830" s="82"/>
      <c r="D830" s="82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2"/>
      <c r="AD830" s="82"/>
      <c r="AE830" s="82"/>
      <c r="AF830" s="82"/>
      <c r="AG830" s="82"/>
      <c r="AH830" s="82"/>
      <c r="AI830" s="82"/>
      <c r="AJ830" s="82"/>
      <c r="AK830" s="82"/>
      <c r="AL830" s="82"/>
      <c r="AM830" s="82"/>
      <c r="AN830" s="82"/>
      <c r="AO830" s="82"/>
      <c r="AP830" s="82"/>
    </row>
    <row r="831" spans="1:42" ht="15.75" customHeight="1">
      <c r="A831" s="82"/>
      <c r="B831" s="82"/>
      <c r="C831" s="82"/>
      <c r="D831" s="82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2"/>
      <c r="AD831" s="82"/>
      <c r="AE831" s="82"/>
      <c r="AF831" s="82"/>
      <c r="AG831" s="82"/>
      <c r="AH831" s="82"/>
      <c r="AI831" s="82"/>
      <c r="AJ831" s="82"/>
      <c r="AK831" s="82"/>
      <c r="AL831" s="82"/>
      <c r="AM831" s="82"/>
      <c r="AN831" s="82"/>
      <c r="AO831" s="82"/>
      <c r="AP831" s="82"/>
    </row>
    <row r="832" spans="1:42" ht="15.75" customHeight="1">
      <c r="A832" s="82"/>
      <c r="B832" s="82"/>
      <c r="C832" s="82"/>
      <c r="D832" s="82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2"/>
      <c r="AD832" s="82"/>
      <c r="AE832" s="82"/>
      <c r="AF832" s="82"/>
      <c r="AG832" s="82"/>
      <c r="AH832" s="82"/>
      <c r="AI832" s="82"/>
      <c r="AJ832" s="82"/>
      <c r="AK832" s="82"/>
      <c r="AL832" s="82"/>
      <c r="AM832" s="82"/>
      <c r="AN832" s="82"/>
      <c r="AO832" s="82"/>
      <c r="AP832" s="82"/>
    </row>
    <row r="833" spans="1:42" ht="15.75" customHeight="1">
      <c r="A833" s="82"/>
      <c r="B833" s="82"/>
      <c r="C833" s="82"/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2"/>
      <c r="AD833" s="82"/>
      <c r="AE833" s="82"/>
      <c r="AF833" s="82"/>
      <c r="AG833" s="82"/>
      <c r="AH833" s="82"/>
      <c r="AI833" s="82"/>
      <c r="AJ833" s="82"/>
      <c r="AK833" s="82"/>
      <c r="AL833" s="82"/>
      <c r="AM833" s="82"/>
      <c r="AN833" s="82"/>
      <c r="AO833" s="82"/>
      <c r="AP833" s="82"/>
    </row>
    <row r="834" spans="1:42" ht="15.75" customHeight="1">
      <c r="A834" s="82"/>
      <c r="B834" s="82"/>
      <c r="C834" s="82"/>
      <c r="D834" s="82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2"/>
      <c r="AD834" s="82"/>
      <c r="AE834" s="82"/>
      <c r="AF834" s="82"/>
      <c r="AG834" s="82"/>
      <c r="AH834" s="82"/>
      <c r="AI834" s="82"/>
      <c r="AJ834" s="82"/>
      <c r="AK834" s="82"/>
      <c r="AL834" s="82"/>
      <c r="AM834" s="82"/>
      <c r="AN834" s="82"/>
      <c r="AO834" s="82"/>
      <c r="AP834" s="82"/>
    </row>
    <row r="835" spans="1:42" ht="15.75" customHeight="1">
      <c r="A835" s="82"/>
      <c r="B835" s="82"/>
      <c r="C835" s="82"/>
      <c r="D835" s="82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2"/>
      <c r="AD835" s="82"/>
      <c r="AE835" s="82"/>
      <c r="AF835" s="82"/>
      <c r="AG835" s="82"/>
      <c r="AH835" s="82"/>
      <c r="AI835" s="82"/>
      <c r="AJ835" s="82"/>
      <c r="AK835" s="82"/>
      <c r="AL835" s="82"/>
      <c r="AM835" s="82"/>
      <c r="AN835" s="82"/>
      <c r="AO835" s="82"/>
      <c r="AP835" s="82"/>
    </row>
    <row r="836" spans="1:42" ht="15.75" customHeight="1">
      <c r="A836" s="82"/>
      <c r="B836" s="82"/>
      <c r="C836" s="82"/>
      <c r="D836" s="82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2"/>
      <c r="AD836" s="82"/>
      <c r="AE836" s="82"/>
      <c r="AF836" s="82"/>
      <c r="AG836" s="82"/>
      <c r="AH836" s="82"/>
      <c r="AI836" s="82"/>
      <c r="AJ836" s="82"/>
      <c r="AK836" s="82"/>
      <c r="AL836" s="82"/>
      <c r="AM836" s="82"/>
      <c r="AN836" s="82"/>
      <c r="AO836" s="82"/>
      <c r="AP836" s="82"/>
    </row>
    <row r="837" spans="1:42" ht="15.75" customHeight="1">
      <c r="A837" s="82"/>
      <c r="B837" s="82"/>
      <c r="C837" s="82"/>
      <c r="D837" s="82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2"/>
      <c r="AD837" s="82"/>
      <c r="AE837" s="82"/>
      <c r="AF837" s="82"/>
      <c r="AG837" s="82"/>
      <c r="AH837" s="82"/>
      <c r="AI837" s="82"/>
      <c r="AJ837" s="82"/>
      <c r="AK837" s="82"/>
      <c r="AL837" s="82"/>
      <c r="AM837" s="82"/>
      <c r="AN837" s="82"/>
      <c r="AO837" s="82"/>
      <c r="AP837" s="82"/>
    </row>
    <row r="838" spans="1:42" ht="15.75" customHeight="1">
      <c r="A838" s="82"/>
      <c r="B838" s="82"/>
      <c r="C838" s="82"/>
      <c r="D838" s="82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2"/>
      <c r="AD838" s="82"/>
      <c r="AE838" s="82"/>
      <c r="AF838" s="82"/>
      <c r="AG838" s="82"/>
      <c r="AH838" s="82"/>
      <c r="AI838" s="82"/>
      <c r="AJ838" s="82"/>
      <c r="AK838" s="82"/>
      <c r="AL838" s="82"/>
      <c r="AM838" s="82"/>
      <c r="AN838" s="82"/>
      <c r="AO838" s="82"/>
      <c r="AP838" s="82"/>
    </row>
    <row r="839" spans="1:42" ht="15.75" customHeight="1">
      <c r="A839" s="82"/>
      <c r="B839" s="82"/>
      <c r="C839" s="82"/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2"/>
      <c r="AD839" s="82"/>
      <c r="AE839" s="82"/>
      <c r="AF839" s="82"/>
      <c r="AG839" s="82"/>
      <c r="AH839" s="82"/>
      <c r="AI839" s="82"/>
      <c r="AJ839" s="82"/>
      <c r="AK839" s="82"/>
      <c r="AL839" s="82"/>
      <c r="AM839" s="82"/>
      <c r="AN839" s="82"/>
      <c r="AO839" s="82"/>
      <c r="AP839" s="82"/>
    </row>
    <row r="840" spans="1:42" ht="15.75" customHeight="1">
      <c r="A840" s="82"/>
      <c r="B840" s="82"/>
      <c r="C840" s="82"/>
      <c r="D840" s="82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2"/>
      <c r="AD840" s="82"/>
      <c r="AE840" s="82"/>
      <c r="AF840" s="82"/>
      <c r="AG840" s="82"/>
      <c r="AH840" s="82"/>
      <c r="AI840" s="82"/>
      <c r="AJ840" s="82"/>
      <c r="AK840" s="82"/>
      <c r="AL840" s="82"/>
      <c r="AM840" s="82"/>
      <c r="AN840" s="82"/>
      <c r="AO840" s="82"/>
      <c r="AP840" s="82"/>
    </row>
    <row r="841" spans="1:42" ht="15.75" customHeight="1">
      <c r="A841" s="82"/>
      <c r="B841" s="82"/>
      <c r="C841" s="82"/>
      <c r="D841" s="82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2"/>
      <c r="AD841" s="82"/>
      <c r="AE841" s="82"/>
      <c r="AF841" s="82"/>
      <c r="AG841" s="82"/>
      <c r="AH841" s="82"/>
      <c r="AI841" s="82"/>
      <c r="AJ841" s="82"/>
      <c r="AK841" s="82"/>
      <c r="AL841" s="82"/>
      <c r="AM841" s="82"/>
      <c r="AN841" s="82"/>
      <c r="AO841" s="82"/>
      <c r="AP841" s="82"/>
    </row>
    <row r="842" spans="1:42" ht="15.75" customHeight="1">
      <c r="A842" s="82"/>
      <c r="B842" s="82"/>
      <c r="C842" s="82"/>
      <c r="D842" s="82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  <c r="AC842" s="82"/>
      <c r="AD842" s="82"/>
      <c r="AE842" s="82"/>
      <c r="AF842" s="82"/>
      <c r="AG842" s="82"/>
      <c r="AH842" s="82"/>
      <c r="AI842" s="82"/>
      <c r="AJ842" s="82"/>
      <c r="AK842" s="82"/>
      <c r="AL842" s="82"/>
      <c r="AM842" s="82"/>
      <c r="AN842" s="82"/>
      <c r="AO842" s="82"/>
      <c r="AP842" s="82"/>
    </row>
    <row r="843" spans="1:42" ht="15.75" customHeight="1">
      <c r="A843" s="82"/>
      <c r="B843" s="82"/>
      <c r="C843" s="82"/>
      <c r="D843" s="82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2"/>
      <c r="AD843" s="82"/>
      <c r="AE843" s="82"/>
      <c r="AF843" s="82"/>
      <c r="AG843" s="82"/>
      <c r="AH843" s="82"/>
      <c r="AI843" s="82"/>
      <c r="AJ843" s="82"/>
      <c r="AK843" s="82"/>
      <c r="AL843" s="82"/>
      <c r="AM843" s="82"/>
      <c r="AN843" s="82"/>
      <c r="AO843" s="82"/>
      <c r="AP843" s="82"/>
    </row>
    <row r="844" spans="1:42" ht="15.75" customHeight="1">
      <c r="A844" s="82"/>
      <c r="B844" s="82"/>
      <c r="C844" s="82"/>
      <c r="D844" s="82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2"/>
      <c r="AD844" s="82"/>
      <c r="AE844" s="82"/>
      <c r="AF844" s="82"/>
      <c r="AG844" s="82"/>
      <c r="AH844" s="82"/>
      <c r="AI844" s="82"/>
      <c r="AJ844" s="82"/>
      <c r="AK844" s="82"/>
      <c r="AL844" s="82"/>
      <c r="AM844" s="82"/>
      <c r="AN844" s="82"/>
      <c r="AO844" s="82"/>
      <c r="AP844" s="82"/>
    </row>
    <row r="845" spans="1:42" ht="15.75" customHeight="1">
      <c r="A845" s="82"/>
      <c r="B845" s="82"/>
      <c r="C845" s="82"/>
      <c r="D845" s="82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  <c r="AC845" s="82"/>
      <c r="AD845" s="82"/>
      <c r="AE845" s="82"/>
      <c r="AF845" s="82"/>
      <c r="AG845" s="82"/>
      <c r="AH845" s="82"/>
      <c r="AI845" s="82"/>
      <c r="AJ845" s="82"/>
      <c r="AK845" s="82"/>
      <c r="AL845" s="82"/>
      <c r="AM845" s="82"/>
      <c r="AN845" s="82"/>
      <c r="AO845" s="82"/>
      <c r="AP845" s="82"/>
    </row>
    <row r="846" spans="1:42" ht="15.75" customHeight="1">
      <c r="A846" s="82"/>
      <c r="B846" s="82"/>
      <c r="C846" s="82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  <c r="AC846" s="82"/>
      <c r="AD846" s="82"/>
      <c r="AE846" s="82"/>
      <c r="AF846" s="82"/>
      <c r="AG846" s="82"/>
      <c r="AH846" s="82"/>
      <c r="AI846" s="82"/>
      <c r="AJ846" s="82"/>
      <c r="AK846" s="82"/>
      <c r="AL846" s="82"/>
      <c r="AM846" s="82"/>
      <c r="AN846" s="82"/>
      <c r="AO846" s="82"/>
      <c r="AP846" s="82"/>
    </row>
    <row r="847" spans="1:42" ht="15.75" customHeight="1">
      <c r="A847" s="82"/>
      <c r="B847" s="82"/>
      <c r="C847" s="82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  <c r="AC847" s="82"/>
      <c r="AD847" s="82"/>
      <c r="AE847" s="82"/>
      <c r="AF847" s="82"/>
      <c r="AG847" s="82"/>
      <c r="AH847" s="82"/>
      <c r="AI847" s="82"/>
      <c r="AJ847" s="82"/>
      <c r="AK847" s="82"/>
      <c r="AL847" s="82"/>
      <c r="AM847" s="82"/>
      <c r="AN847" s="82"/>
      <c r="AO847" s="82"/>
      <c r="AP847" s="82"/>
    </row>
    <row r="848" spans="1:42" ht="15.75" customHeight="1">
      <c r="A848" s="82"/>
      <c r="B848" s="82"/>
      <c r="C848" s="82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  <c r="AC848" s="82"/>
      <c r="AD848" s="82"/>
      <c r="AE848" s="82"/>
      <c r="AF848" s="82"/>
      <c r="AG848" s="82"/>
      <c r="AH848" s="82"/>
      <c r="AI848" s="82"/>
      <c r="AJ848" s="82"/>
      <c r="AK848" s="82"/>
      <c r="AL848" s="82"/>
      <c r="AM848" s="82"/>
      <c r="AN848" s="82"/>
      <c r="AO848" s="82"/>
      <c r="AP848" s="82"/>
    </row>
    <row r="849" spans="1:42" ht="15.75" customHeight="1">
      <c r="A849" s="82"/>
      <c r="B849" s="82"/>
      <c r="C849" s="82"/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  <c r="AC849" s="82"/>
      <c r="AD849" s="82"/>
      <c r="AE849" s="82"/>
      <c r="AF849" s="82"/>
      <c r="AG849" s="82"/>
      <c r="AH849" s="82"/>
      <c r="AI849" s="82"/>
      <c r="AJ849" s="82"/>
      <c r="AK849" s="82"/>
      <c r="AL849" s="82"/>
      <c r="AM849" s="82"/>
      <c r="AN849" s="82"/>
      <c r="AO849" s="82"/>
      <c r="AP849" s="82"/>
    </row>
    <row r="850" spans="1:42" ht="15.75" customHeight="1">
      <c r="A850" s="82"/>
      <c r="B850" s="82"/>
      <c r="C850" s="82"/>
      <c r="D850" s="82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  <c r="AC850" s="82"/>
      <c r="AD850" s="82"/>
      <c r="AE850" s="82"/>
      <c r="AF850" s="82"/>
      <c r="AG850" s="82"/>
      <c r="AH850" s="82"/>
      <c r="AI850" s="82"/>
      <c r="AJ850" s="82"/>
      <c r="AK850" s="82"/>
      <c r="AL850" s="82"/>
      <c r="AM850" s="82"/>
      <c r="AN850" s="82"/>
      <c r="AO850" s="82"/>
      <c r="AP850" s="82"/>
    </row>
    <row r="851" spans="1:42" ht="15.75" customHeight="1">
      <c r="A851" s="82"/>
      <c r="B851" s="82"/>
      <c r="C851" s="82"/>
      <c r="D851" s="82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  <c r="AC851" s="82"/>
      <c r="AD851" s="82"/>
      <c r="AE851" s="82"/>
      <c r="AF851" s="82"/>
      <c r="AG851" s="82"/>
      <c r="AH851" s="82"/>
      <c r="AI851" s="82"/>
      <c r="AJ851" s="82"/>
      <c r="AK851" s="82"/>
      <c r="AL851" s="82"/>
      <c r="AM851" s="82"/>
      <c r="AN851" s="82"/>
      <c r="AO851" s="82"/>
      <c r="AP851" s="82"/>
    </row>
    <row r="852" spans="1:42" ht="15.75" customHeight="1">
      <c r="A852" s="82"/>
      <c r="B852" s="82"/>
      <c r="C852" s="82"/>
      <c r="D852" s="82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  <c r="AC852" s="82"/>
      <c r="AD852" s="82"/>
      <c r="AE852" s="82"/>
      <c r="AF852" s="82"/>
      <c r="AG852" s="82"/>
      <c r="AH852" s="82"/>
      <c r="AI852" s="82"/>
      <c r="AJ852" s="82"/>
      <c r="AK852" s="82"/>
      <c r="AL852" s="82"/>
      <c r="AM852" s="82"/>
      <c r="AN852" s="82"/>
      <c r="AO852" s="82"/>
      <c r="AP852" s="82"/>
    </row>
    <row r="853" spans="1:42" ht="15.75" customHeight="1">
      <c r="A853" s="82"/>
      <c r="B853" s="82"/>
      <c r="C853" s="82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  <c r="AC853" s="82"/>
      <c r="AD853" s="82"/>
      <c r="AE853" s="82"/>
      <c r="AF853" s="82"/>
      <c r="AG853" s="82"/>
      <c r="AH853" s="82"/>
      <c r="AI853" s="82"/>
      <c r="AJ853" s="82"/>
      <c r="AK853" s="82"/>
      <c r="AL853" s="82"/>
      <c r="AM853" s="82"/>
      <c r="AN853" s="82"/>
      <c r="AO853" s="82"/>
      <c r="AP853" s="82"/>
    </row>
    <row r="854" spans="1:42" ht="15.75" customHeight="1">
      <c r="A854" s="82"/>
      <c r="B854" s="82"/>
      <c r="C854" s="82"/>
      <c r="D854" s="82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  <c r="AC854" s="82"/>
      <c r="AD854" s="82"/>
      <c r="AE854" s="82"/>
      <c r="AF854" s="82"/>
      <c r="AG854" s="82"/>
      <c r="AH854" s="82"/>
      <c r="AI854" s="82"/>
      <c r="AJ854" s="82"/>
      <c r="AK854" s="82"/>
      <c r="AL854" s="82"/>
      <c r="AM854" s="82"/>
      <c r="AN854" s="82"/>
      <c r="AO854" s="82"/>
      <c r="AP854" s="82"/>
    </row>
    <row r="855" spans="1:42" ht="15.75" customHeight="1">
      <c r="A855" s="82"/>
      <c r="B855" s="82"/>
      <c r="C855" s="82"/>
      <c r="D855" s="82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  <c r="AC855" s="82"/>
      <c r="AD855" s="82"/>
      <c r="AE855" s="82"/>
      <c r="AF855" s="82"/>
      <c r="AG855" s="82"/>
      <c r="AH855" s="82"/>
      <c r="AI855" s="82"/>
      <c r="AJ855" s="82"/>
      <c r="AK855" s="82"/>
      <c r="AL855" s="82"/>
      <c r="AM855" s="82"/>
      <c r="AN855" s="82"/>
      <c r="AO855" s="82"/>
      <c r="AP855" s="82"/>
    </row>
    <row r="856" spans="1:42" ht="15.75" customHeight="1">
      <c r="A856" s="82"/>
      <c r="B856" s="82"/>
      <c r="C856" s="82"/>
      <c r="D856" s="82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  <c r="AC856" s="82"/>
      <c r="AD856" s="82"/>
      <c r="AE856" s="82"/>
      <c r="AF856" s="82"/>
      <c r="AG856" s="82"/>
      <c r="AH856" s="82"/>
      <c r="AI856" s="82"/>
      <c r="AJ856" s="82"/>
      <c r="AK856" s="82"/>
      <c r="AL856" s="82"/>
      <c r="AM856" s="82"/>
      <c r="AN856" s="82"/>
      <c r="AO856" s="82"/>
      <c r="AP856" s="82"/>
    </row>
    <row r="857" spans="1:42" ht="15.75" customHeight="1">
      <c r="A857" s="82"/>
      <c r="B857" s="82"/>
      <c r="C857" s="82"/>
      <c r="D857" s="82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  <c r="AC857" s="82"/>
      <c r="AD857" s="82"/>
      <c r="AE857" s="82"/>
      <c r="AF857" s="82"/>
      <c r="AG857" s="82"/>
      <c r="AH857" s="82"/>
      <c r="AI857" s="82"/>
      <c r="AJ857" s="82"/>
      <c r="AK857" s="82"/>
      <c r="AL857" s="82"/>
      <c r="AM857" s="82"/>
      <c r="AN857" s="82"/>
      <c r="AO857" s="82"/>
      <c r="AP857" s="82"/>
    </row>
    <row r="858" spans="1:42" ht="15.75" customHeight="1">
      <c r="A858" s="82"/>
      <c r="B858" s="82"/>
      <c r="C858" s="82"/>
      <c r="D858" s="82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  <c r="AC858" s="82"/>
      <c r="AD858" s="82"/>
      <c r="AE858" s="82"/>
      <c r="AF858" s="82"/>
      <c r="AG858" s="82"/>
      <c r="AH858" s="82"/>
      <c r="AI858" s="82"/>
      <c r="AJ858" s="82"/>
      <c r="AK858" s="82"/>
      <c r="AL858" s="82"/>
      <c r="AM858" s="82"/>
      <c r="AN858" s="82"/>
      <c r="AO858" s="82"/>
      <c r="AP858" s="82"/>
    </row>
    <row r="859" spans="1:42" ht="15.75" customHeight="1">
      <c r="A859" s="82"/>
      <c r="B859" s="82"/>
      <c r="C859" s="82"/>
      <c r="D859" s="82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  <c r="AC859" s="82"/>
      <c r="AD859" s="82"/>
      <c r="AE859" s="82"/>
      <c r="AF859" s="82"/>
      <c r="AG859" s="82"/>
      <c r="AH859" s="82"/>
      <c r="AI859" s="82"/>
      <c r="AJ859" s="82"/>
      <c r="AK859" s="82"/>
      <c r="AL859" s="82"/>
      <c r="AM859" s="82"/>
      <c r="AN859" s="82"/>
      <c r="AO859" s="82"/>
      <c r="AP859" s="82"/>
    </row>
    <row r="860" spans="1:42" ht="15.75" customHeight="1">
      <c r="A860" s="82"/>
      <c r="B860" s="82"/>
      <c r="C860" s="82"/>
      <c r="D860" s="82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  <c r="AC860" s="82"/>
      <c r="AD860" s="82"/>
      <c r="AE860" s="82"/>
      <c r="AF860" s="82"/>
      <c r="AG860" s="82"/>
      <c r="AH860" s="82"/>
      <c r="AI860" s="82"/>
      <c r="AJ860" s="82"/>
      <c r="AK860" s="82"/>
      <c r="AL860" s="82"/>
      <c r="AM860" s="82"/>
      <c r="AN860" s="82"/>
      <c r="AO860" s="82"/>
      <c r="AP860" s="82"/>
    </row>
    <row r="861" spans="1:42" ht="15.75" customHeight="1">
      <c r="A861" s="82"/>
      <c r="B861" s="82"/>
      <c r="C861" s="82"/>
      <c r="D861" s="82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  <c r="AC861" s="82"/>
      <c r="AD861" s="82"/>
      <c r="AE861" s="82"/>
      <c r="AF861" s="82"/>
      <c r="AG861" s="82"/>
      <c r="AH861" s="82"/>
      <c r="AI861" s="82"/>
      <c r="AJ861" s="82"/>
      <c r="AK861" s="82"/>
      <c r="AL861" s="82"/>
      <c r="AM861" s="82"/>
      <c r="AN861" s="82"/>
      <c r="AO861" s="82"/>
      <c r="AP861" s="82"/>
    </row>
    <row r="862" spans="1:42" ht="15.75" customHeight="1">
      <c r="A862" s="82"/>
      <c r="B862" s="82"/>
      <c r="C862" s="82"/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  <c r="AC862" s="82"/>
      <c r="AD862" s="82"/>
      <c r="AE862" s="82"/>
      <c r="AF862" s="82"/>
      <c r="AG862" s="82"/>
      <c r="AH862" s="82"/>
      <c r="AI862" s="82"/>
      <c r="AJ862" s="82"/>
      <c r="AK862" s="82"/>
      <c r="AL862" s="82"/>
      <c r="AM862" s="82"/>
      <c r="AN862" s="82"/>
      <c r="AO862" s="82"/>
      <c r="AP862" s="82"/>
    </row>
    <row r="863" spans="1:42" ht="15.75" customHeight="1">
      <c r="A863" s="82"/>
      <c r="B863" s="82"/>
      <c r="C863" s="82"/>
      <c r="D863" s="82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  <c r="AC863" s="82"/>
      <c r="AD863" s="82"/>
      <c r="AE863" s="82"/>
      <c r="AF863" s="82"/>
      <c r="AG863" s="82"/>
      <c r="AH863" s="82"/>
      <c r="AI863" s="82"/>
      <c r="AJ863" s="82"/>
      <c r="AK863" s="82"/>
      <c r="AL863" s="82"/>
      <c r="AM863" s="82"/>
      <c r="AN863" s="82"/>
      <c r="AO863" s="82"/>
      <c r="AP863" s="82"/>
    </row>
    <row r="864" spans="1:42" ht="15.75" customHeight="1">
      <c r="A864" s="82"/>
      <c r="B864" s="82"/>
      <c r="C864" s="82"/>
      <c r="D864" s="82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  <c r="AC864" s="82"/>
      <c r="AD864" s="82"/>
      <c r="AE864" s="82"/>
      <c r="AF864" s="82"/>
      <c r="AG864" s="82"/>
      <c r="AH864" s="82"/>
      <c r="AI864" s="82"/>
      <c r="AJ864" s="82"/>
      <c r="AK864" s="82"/>
      <c r="AL864" s="82"/>
      <c r="AM864" s="82"/>
      <c r="AN864" s="82"/>
      <c r="AO864" s="82"/>
      <c r="AP864" s="82"/>
    </row>
    <row r="865" spans="1:42" ht="15.75" customHeight="1">
      <c r="A865" s="82"/>
      <c r="B865" s="82"/>
      <c r="C865" s="82"/>
      <c r="D865" s="82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2"/>
      <c r="AD865" s="82"/>
      <c r="AE865" s="82"/>
      <c r="AF865" s="82"/>
      <c r="AG865" s="82"/>
      <c r="AH865" s="82"/>
      <c r="AI865" s="82"/>
      <c r="AJ865" s="82"/>
      <c r="AK865" s="82"/>
      <c r="AL865" s="82"/>
      <c r="AM865" s="82"/>
      <c r="AN865" s="82"/>
      <c r="AO865" s="82"/>
      <c r="AP865" s="82"/>
    </row>
    <row r="866" spans="1:42" ht="15.75" customHeight="1">
      <c r="A866" s="82"/>
      <c r="B866" s="82"/>
      <c r="C866" s="82"/>
      <c r="D866" s="82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2"/>
      <c r="AD866" s="82"/>
      <c r="AE866" s="82"/>
      <c r="AF866" s="82"/>
      <c r="AG866" s="82"/>
      <c r="AH866" s="82"/>
      <c r="AI866" s="82"/>
      <c r="AJ866" s="82"/>
      <c r="AK866" s="82"/>
      <c r="AL866" s="82"/>
      <c r="AM866" s="82"/>
      <c r="AN866" s="82"/>
      <c r="AO866" s="82"/>
      <c r="AP866" s="82"/>
    </row>
    <row r="867" spans="1:42" ht="15.75" customHeight="1">
      <c r="A867" s="82"/>
      <c r="B867" s="82"/>
      <c r="C867" s="82"/>
      <c r="D867" s="82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2"/>
      <c r="AD867" s="82"/>
      <c r="AE867" s="82"/>
      <c r="AF867" s="82"/>
      <c r="AG867" s="82"/>
      <c r="AH867" s="82"/>
      <c r="AI867" s="82"/>
      <c r="AJ867" s="82"/>
      <c r="AK867" s="82"/>
      <c r="AL867" s="82"/>
      <c r="AM867" s="82"/>
      <c r="AN867" s="82"/>
      <c r="AO867" s="82"/>
      <c r="AP867" s="82"/>
    </row>
    <row r="868" spans="1:42" ht="15.75" customHeight="1">
      <c r="A868" s="82"/>
      <c r="B868" s="82"/>
      <c r="C868" s="82"/>
      <c r="D868" s="82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2"/>
      <c r="AD868" s="82"/>
      <c r="AE868" s="82"/>
      <c r="AF868" s="82"/>
      <c r="AG868" s="82"/>
      <c r="AH868" s="82"/>
      <c r="AI868" s="82"/>
      <c r="AJ868" s="82"/>
      <c r="AK868" s="82"/>
      <c r="AL868" s="82"/>
      <c r="AM868" s="82"/>
      <c r="AN868" s="82"/>
      <c r="AO868" s="82"/>
      <c r="AP868" s="82"/>
    </row>
    <row r="869" spans="1:42" ht="15.75" customHeight="1">
      <c r="A869" s="82"/>
      <c r="B869" s="82"/>
      <c r="C869" s="82"/>
      <c r="D869" s="82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2"/>
      <c r="AD869" s="82"/>
      <c r="AE869" s="82"/>
      <c r="AF869" s="82"/>
      <c r="AG869" s="82"/>
      <c r="AH869" s="82"/>
      <c r="AI869" s="82"/>
      <c r="AJ869" s="82"/>
      <c r="AK869" s="82"/>
      <c r="AL869" s="82"/>
      <c r="AM869" s="82"/>
      <c r="AN869" s="82"/>
      <c r="AO869" s="82"/>
      <c r="AP869" s="82"/>
    </row>
    <row r="870" spans="1:42" ht="15.75" customHeight="1">
      <c r="A870" s="82"/>
      <c r="B870" s="82"/>
      <c r="C870" s="82"/>
      <c r="D870" s="82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2"/>
      <c r="AD870" s="82"/>
      <c r="AE870" s="82"/>
      <c r="AF870" s="82"/>
      <c r="AG870" s="82"/>
      <c r="AH870" s="82"/>
      <c r="AI870" s="82"/>
      <c r="AJ870" s="82"/>
      <c r="AK870" s="82"/>
      <c r="AL870" s="82"/>
      <c r="AM870" s="82"/>
      <c r="AN870" s="82"/>
      <c r="AO870" s="82"/>
      <c r="AP870" s="82"/>
    </row>
    <row r="871" spans="1:42" ht="15.75" customHeight="1">
      <c r="A871" s="82"/>
      <c r="B871" s="82"/>
      <c r="C871" s="82"/>
      <c r="D871" s="82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2"/>
      <c r="AD871" s="82"/>
      <c r="AE871" s="82"/>
      <c r="AF871" s="82"/>
      <c r="AG871" s="82"/>
      <c r="AH871" s="82"/>
      <c r="AI871" s="82"/>
      <c r="AJ871" s="82"/>
      <c r="AK871" s="82"/>
      <c r="AL871" s="82"/>
      <c r="AM871" s="82"/>
      <c r="AN871" s="82"/>
      <c r="AO871" s="82"/>
      <c r="AP871" s="82"/>
    </row>
    <row r="872" spans="1:42" ht="15.75" customHeight="1">
      <c r="A872" s="82"/>
      <c r="B872" s="82"/>
      <c r="C872" s="82"/>
      <c r="D872" s="82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2"/>
      <c r="AD872" s="82"/>
      <c r="AE872" s="82"/>
      <c r="AF872" s="82"/>
      <c r="AG872" s="82"/>
      <c r="AH872" s="82"/>
      <c r="AI872" s="82"/>
      <c r="AJ872" s="82"/>
      <c r="AK872" s="82"/>
      <c r="AL872" s="82"/>
      <c r="AM872" s="82"/>
      <c r="AN872" s="82"/>
      <c r="AO872" s="82"/>
      <c r="AP872" s="82"/>
    </row>
    <row r="873" spans="1:42" ht="15.75" customHeight="1">
      <c r="A873" s="82"/>
      <c r="B873" s="82"/>
      <c r="C873" s="82"/>
      <c r="D873" s="82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2"/>
      <c r="AD873" s="82"/>
      <c r="AE873" s="82"/>
      <c r="AF873" s="82"/>
      <c r="AG873" s="82"/>
      <c r="AH873" s="82"/>
      <c r="AI873" s="82"/>
      <c r="AJ873" s="82"/>
      <c r="AK873" s="82"/>
      <c r="AL873" s="82"/>
      <c r="AM873" s="82"/>
      <c r="AN873" s="82"/>
      <c r="AO873" s="82"/>
      <c r="AP873" s="82"/>
    </row>
    <row r="874" spans="1:42" ht="15.75" customHeight="1">
      <c r="A874" s="82"/>
      <c r="B874" s="82"/>
      <c r="C874" s="82"/>
      <c r="D874" s="82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2"/>
      <c r="AD874" s="82"/>
      <c r="AE874" s="82"/>
      <c r="AF874" s="82"/>
      <c r="AG874" s="82"/>
      <c r="AH874" s="82"/>
      <c r="AI874" s="82"/>
      <c r="AJ874" s="82"/>
      <c r="AK874" s="82"/>
      <c r="AL874" s="82"/>
      <c r="AM874" s="82"/>
      <c r="AN874" s="82"/>
      <c r="AO874" s="82"/>
      <c r="AP874" s="82"/>
    </row>
    <row r="875" spans="1:42" ht="15.75" customHeight="1">
      <c r="A875" s="82"/>
      <c r="B875" s="82"/>
      <c r="C875" s="82"/>
      <c r="D875" s="82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2"/>
      <c r="AD875" s="82"/>
      <c r="AE875" s="82"/>
      <c r="AF875" s="82"/>
      <c r="AG875" s="82"/>
      <c r="AH875" s="82"/>
      <c r="AI875" s="82"/>
      <c r="AJ875" s="82"/>
      <c r="AK875" s="82"/>
      <c r="AL875" s="82"/>
      <c r="AM875" s="82"/>
      <c r="AN875" s="82"/>
      <c r="AO875" s="82"/>
      <c r="AP875" s="82"/>
    </row>
    <row r="876" spans="1:42" ht="15.75" customHeight="1">
      <c r="A876" s="82"/>
      <c r="B876" s="82"/>
      <c r="C876" s="82"/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  <c r="AD876" s="82"/>
      <c r="AE876" s="82"/>
      <c r="AF876" s="82"/>
      <c r="AG876" s="82"/>
      <c r="AH876" s="82"/>
      <c r="AI876" s="82"/>
      <c r="AJ876" s="82"/>
      <c r="AK876" s="82"/>
      <c r="AL876" s="82"/>
      <c r="AM876" s="82"/>
      <c r="AN876" s="82"/>
      <c r="AO876" s="82"/>
      <c r="AP876" s="82"/>
    </row>
    <row r="877" spans="1:42" ht="15.75" customHeight="1">
      <c r="A877" s="82"/>
      <c r="B877" s="82"/>
      <c r="C877" s="82"/>
      <c r="D877" s="82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2"/>
      <c r="AD877" s="82"/>
      <c r="AE877" s="82"/>
      <c r="AF877" s="82"/>
      <c r="AG877" s="82"/>
      <c r="AH877" s="82"/>
      <c r="AI877" s="82"/>
      <c r="AJ877" s="82"/>
      <c r="AK877" s="82"/>
      <c r="AL877" s="82"/>
      <c r="AM877" s="82"/>
      <c r="AN877" s="82"/>
      <c r="AO877" s="82"/>
      <c r="AP877" s="82"/>
    </row>
    <row r="878" spans="1:42" ht="15.75" customHeight="1">
      <c r="A878" s="82"/>
      <c r="B878" s="82"/>
      <c r="C878" s="82"/>
      <c r="D878" s="82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2"/>
      <c r="AD878" s="82"/>
      <c r="AE878" s="82"/>
      <c r="AF878" s="82"/>
      <c r="AG878" s="82"/>
      <c r="AH878" s="82"/>
      <c r="AI878" s="82"/>
      <c r="AJ878" s="82"/>
      <c r="AK878" s="82"/>
      <c r="AL878" s="82"/>
      <c r="AM878" s="82"/>
      <c r="AN878" s="82"/>
      <c r="AO878" s="82"/>
      <c r="AP878" s="82"/>
    </row>
    <row r="879" spans="1:42" ht="15.75" customHeight="1">
      <c r="A879" s="82"/>
      <c r="B879" s="82"/>
      <c r="C879" s="82"/>
      <c r="D879" s="82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2"/>
      <c r="AD879" s="82"/>
      <c r="AE879" s="82"/>
      <c r="AF879" s="82"/>
      <c r="AG879" s="82"/>
      <c r="AH879" s="82"/>
      <c r="AI879" s="82"/>
      <c r="AJ879" s="82"/>
      <c r="AK879" s="82"/>
      <c r="AL879" s="82"/>
      <c r="AM879" s="82"/>
      <c r="AN879" s="82"/>
      <c r="AO879" s="82"/>
      <c r="AP879" s="82"/>
    </row>
    <row r="880" spans="1:42" ht="15.75" customHeight="1">
      <c r="A880" s="82"/>
      <c r="B880" s="82"/>
      <c r="C880" s="82"/>
      <c r="D880" s="82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2"/>
      <c r="AD880" s="82"/>
      <c r="AE880" s="82"/>
      <c r="AF880" s="82"/>
      <c r="AG880" s="82"/>
      <c r="AH880" s="82"/>
      <c r="AI880" s="82"/>
      <c r="AJ880" s="82"/>
      <c r="AK880" s="82"/>
      <c r="AL880" s="82"/>
      <c r="AM880" s="82"/>
      <c r="AN880" s="82"/>
      <c r="AO880" s="82"/>
      <c r="AP880" s="82"/>
    </row>
    <row r="881" spans="1:42" ht="15.75" customHeight="1">
      <c r="A881" s="82"/>
      <c r="B881" s="82"/>
      <c r="C881" s="82"/>
      <c r="D881" s="82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2"/>
      <c r="AD881" s="82"/>
      <c r="AE881" s="82"/>
      <c r="AF881" s="82"/>
      <c r="AG881" s="82"/>
      <c r="AH881" s="82"/>
      <c r="AI881" s="82"/>
      <c r="AJ881" s="82"/>
      <c r="AK881" s="82"/>
      <c r="AL881" s="82"/>
      <c r="AM881" s="82"/>
      <c r="AN881" s="82"/>
      <c r="AO881" s="82"/>
      <c r="AP881" s="82"/>
    </row>
    <row r="882" spans="1:42" ht="15.75" customHeight="1">
      <c r="A882" s="82"/>
      <c r="B882" s="82"/>
      <c r="C882" s="82"/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  <c r="AC882" s="82"/>
      <c r="AD882" s="82"/>
      <c r="AE882" s="82"/>
      <c r="AF882" s="82"/>
      <c r="AG882" s="82"/>
      <c r="AH882" s="82"/>
      <c r="AI882" s="82"/>
      <c r="AJ882" s="82"/>
      <c r="AK882" s="82"/>
      <c r="AL882" s="82"/>
      <c r="AM882" s="82"/>
      <c r="AN882" s="82"/>
      <c r="AO882" s="82"/>
      <c r="AP882" s="82"/>
    </row>
    <row r="883" spans="1:42" ht="15.75" customHeight="1">
      <c r="A883" s="82"/>
      <c r="B883" s="82"/>
      <c r="C883" s="82"/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  <c r="AC883" s="82"/>
      <c r="AD883" s="82"/>
      <c r="AE883" s="82"/>
      <c r="AF883" s="82"/>
      <c r="AG883" s="82"/>
      <c r="AH883" s="82"/>
      <c r="AI883" s="82"/>
      <c r="AJ883" s="82"/>
      <c r="AK883" s="82"/>
      <c r="AL883" s="82"/>
      <c r="AM883" s="82"/>
      <c r="AN883" s="82"/>
      <c r="AO883" s="82"/>
      <c r="AP883" s="82"/>
    </row>
    <row r="884" spans="1:42" ht="15.75" customHeight="1">
      <c r="A884" s="82"/>
      <c r="B884" s="82"/>
      <c r="C884" s="82"/>
      <c r="D884" s="82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2"/>
      <c r="AD884" s="82"/>
      <c r="AE884" s="82"/>
      <c r="AF884" s="82"/>
      <c r="AG884" s="82"/>
      <c r="AH884" s="82"/>
      <c r="AI884" s="82"/>
      <c r="AJ884" s="82"/>
      <c r="AK884" s="82"/>
      <c r="AL884" s="82"/>
      <c r="AM884" s="82"/>
      <c r="AN884" s="82"/>
      <c r="AO884" s="82"/>
      <c r="AP884" s="82"/>
    </row>
    <row r="885" spans="1:42" ht="15.75" customHeight="1">
      <c r="A885" s="82"/>
      <c r="B885" s="82"/>
      <c r="C885" s="82"/>
      <c r="D885" s="82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2"/>
      <c r="AD885" s="82"/>
      <c r="AE885" s="82"/>
      <c r="AF885" s="82"/>
      <c r="AG885" s="82"/>
      <c r="AH885" s="82"/>
      <c r="AI885" s="82"/>
      <c r="AJ885" s="82"/>
      <c r="AK885" s="82"/>
      <c r="AL885" s="82"/>
      <c r="AM885" s="82"/>
      <c r="AN885" s="82"/>
      <c r="AO885" s="82"/>
      <c r="AP885" s="82"/>
    </row>
    <row r="886" spans="1:42" ht="15.75" customHeight="1">
      <c r="A886" s="82"/>
      <c r="B886" s="82"/>
      <c r="C886" s="82"/>
      <c r="D886" s="82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  <c r="AC886" s="82"/>
      <c r="AD886" s="82"/>
      <c r="AE886" s="82"/>
      <c r="AF886" s="82"/>
      <c r="AG886" s="82"/>
      <c r="AH886" s="82"/>
      <c r="AI886" s="82"/>
      <c r="AJ886" s="82"/>
      <c r="AK886" s="82"/>
      <c r="AL886" s="82"/>
      <c r="AM886" s="82"/>
      <c r="AN886" s="82"/>
      <c r="AO886" s="82"/>
      <c r="AP886" s="82"/>
    </row>
    <row r="887" spans="1:42" ht="15.75" customHeight="1">
      <c r="A887" s="82"/>
      <c r="B887" s="82"/>
      <c r="C887" s="82"/>
      <c r="D887" s="82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  <c r="AC887" s="82"/>
      <c r="AD887" s="82"/>
      <c r="AE887" s="82"/>
      <c r="AF887" s="82"/>
      <c r="AG887" s="82"/>
      <c r="AH887" s="82"/>
      <c r="AI887" s="82"/>
      <c r="AJ887" s="82"/>
      <c r="AK887" s="82"/>
      <c r="AL887" s="82"/>
      <c r="AM887" s="82"/>
      <c r="AN887" s="82"/>
      <c r="AO887" s="82"/>
      <c r="AP887" s="82"/>
    </row>
    <row r="888" spans="1:42" ht="15.75" customHeight="1">
      <c r="A888" s="82"/>
      <c r="B888" s="82"/>
      <c r="C888" s="82"/>
      <c r="D888" s="82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  <c r="AC888" s="82"/>
      <c r="AD888" s="82"/>
      <c r="AE888" s="82"/>
      <c r="AF888" s="82"/>
      <c r="AG888" s="82"/>
      <c r="AH888" s="82"/>
      <c r="AI888" s="82"/>
      <c r="AJ888" s="82"/>
      <c r="AK888" s="82"/>
      <c r="AL888" s="82"/>
      <c r="AM888" s="82"/>
      <c r="AN888" s="82"/>
      <c r="AO888" s="82"/>
      <c r="AP888" s="82"/>
    </row>
    <row r="889" spans="1:42" ht="15.75" customHeight="1">
      <c r="A889" s="82"/>
      <c r="B889" s="82"/>
      <c r="C889" s="82"/>
      <c r="D889" s="82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  <c r="AC889" s="82"/>
      <c r="AD889" s="82"/>
      <c r="AE889" s="82"/>
      <c r="AF889" s="82"/>
      <c r="AG889" s="82"/>
      <c r="AH889" s="82"/>
      <c r="AI889" s="82"/>
      <c r="AJ889" s="82"/>
      <c r="AK889" s="82"/>
      <c r="AL889" s="82"/>
      <c r="AM889" s="82"/>
      <c r="AN889" s="82"/>
      <c r="AO889" s="82"/>
      <c r="AP889" s="82"/>
    </row>
    <row r="890" spans="1:42" ht="15.75" customHeight="1">
      <c r="A890" s="82"/>
      <c r="B890" s="82"/>
      <c r="C890" s="82"/>
      <c r="D890" s="82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2"/>
      <c r="AD890" s="82"/>
      <c r="AE890" s="82"/>
      <c r="AF890" s="82"/>
      <c r="AG890" s="82"/>
      <c r="AH890" s="82"/>
      <c r="AI890" s="82"/>
      <c r="AJ890" s="82"/>
      <c r="AK890" s="82"/>
      <c r="AL890" s="82"/>
      <c r="AM890" s="82"/>
      <c r="AN890" s="82"/>
      <c r="AO890" s="82"/>
      <c r="AP890" s="82"/>
    </row>
    <row r="891" spans="1:42" ht="15.75" customHeight="1">
      <c r="A891" s="82"/>
      <c r="B891" s="82"/>
      <c r="C891" s="82"/>
      <c r="D891" s="82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2"/>
      <c r="AD891" s="82"/>
      <c r="AE891" s="82"/>
      <c r="AF891" s="82"/>
      <c r="AG891" s="82"/>
      <c r="AH891" s="82"/>
      <c r="AI891" s="82"/>
      <c r="AJ891" s="82"/>
      <c r="AK891" s="82"/>
      <c r="AL891" s="82"/>
      <c r="AM891" s="82"/>
      <c r="AN891" s="82"/>
      <c r="AO891" s="82"/>
      <c r="AP891" s="82"/>
    </row>
    <row r="892" spans="1:42" ht="15.75" customHeight="1">
      <c r="A892" s="82"/>
      <c r="B892" s="82"/>
      <c r="C892" s="82"/>
      <c r="D892" s="82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2"/>
      <c r="AD892" s="82"/>
      <c r="AE892" s="82"/>
      <c r="AF892" s="82"/>
      <c r="AG892" s="82"/>
      <c r="AH892" s="82"/>
      <c r="AI892" s="82"/>
      <c r="AJ892" s="82"/>
      <c r="AK892" s="82"/>
      <c r="AL892" s="82"/>
      <c r="AM892" s="82"/>
      <c r="AN892" s="82"/>
      <c r="AO892" s="82"/>
      <c r="AP892" s="82"/>
    </row>
    <row r="893" spans="1:42" ht="15.75" customHeight="1">
      <c r="A893" s="82"/>
      <c r="B893" s="82"/>
      <c r="C893" s="82"/>
      <c r="D893" s="82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2"/>
      <c r="AD893" s="82"/>
      <c r="AE893" s="82"/>
      <c r="AF893" s="82"/>
      <c r="AG893" s="82"/>
      <c r="AH893" s="82"/>
      <c r="AI893" s="82"/>
      <c r="AJ893" s="82"/>
      <c r="AK893" s="82"/>
      <c r="AL893" s="82"/>
      <c r="AM893" s="82"/>
      <c r="AN893" s="82"/>
      <c r="AO893" s="82"/>
      <c r="AP893" s="82"/>
    </row>
    <row r="894" spans="1:42" ht="15.75" customHeight="1">
      <c r="A894" s="82"/>
      <c r="B894" s="82"/>
      <c r="C894" s="82"/>
      <c r="D894" s="82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  <c r="AC894" s="82"/>
      <c r="AD894" s="82"/>
      <c r="AE894" s="82"/>
      <c r="AF894" s="82"/>
      <c r="AG894" s="82"/>
      <c r="AH894" s="82"/>
      <c r="AI894" s="82"/>
      <c r="AJ894" s="82"/>
      <c r="AK894" s="82"/>
      <c r="AL894" s="82"/>
      <c r="AM894" s="82"/>
      <c r="AN894" s="82"/>
      <c r="AO894" s="82"/>
      <c r="AP894" s="82"/>
    </row>
    <row r="895" spans="1:42" ht="15.75" customHeight="1">
      <c r="A895" s="82"/>
      <c r="B895" s="82"/>
      <c r="C895" s="82"/>
      <c r="D895" s="82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  <c r="AC895" s="82"/>
      <c r="AD895" s="82"/>
      <c r="AE895" s="82"/>
      <c r="AF895" s="82"/>
      <c r="AG895" s="82"/>
      <c r="AH895" s="82"/>
      <c r="AI895" s="82"/>
      <c r="AJ895" s="82"/>
      <c r="AK895" s="82"/>
      <c r="AL895" s="82"/>
      <c r="AM895" s="82"/>
      <c r="AN895" s="82"/>
      <c r="AO895" s="82"/>
      <c r="AP895" s="82"/>
    </row>
    <row r="896" spans="1:42" ht="15.75" customHeight="1">
      <c r="A896" s="82"/>
      <c r="B896" s="82"/>
      <c r="C896" s="82"/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  <c r="AC896" s="82"/>
      <c r="AD896" s="82"/>
      <c r="AE896" s="82"/>
      <c r="AF896" s="82"/>
      <c r="AG896" s="82"/>
      <c r="AH896" s="82"/>
      <c r="AI896" s="82"/>
      <c r="AJ896" s="82"/>
      <c r="AK896" s="82"/>
      <c r="AL896" s="82"/>
      <c r="AM896" s="82"/>
      <c r="AN896" s="82"/>
      <c r="AO896" s="82"/>
      <c r="AP896" s="82"/>
    </row>
    <row r="897" spans="1:42" ht="15.75" customHeight="1">
      <c r="A897" s="82"/>
      <c r="B897" s="82"/>
      <c r="C897" s="82"/>
      <c r="D897" s="82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  <c r="AC897" s="82"/>
      <c r="AD897" s="82"/>
      <c r="AE897" s="82"/>
      <c r="AF897" s="82"/>
      <c r="AG897" s="82"/>
      <c r="AH897" s="82"/>
      <c r="AI897" s="82"/>
      <c r="AJ897" s="82"/>
      <c r="AK897" s="82"/>
      <c r="AL897" s="82"/>
      <c r="AM897" s="82"/>
      <c r="AN897" s="82"/>
      <c r="AO897" s="82"/>
      <c r="AP897" s="82"/>
    </row>
    <row r="898" spans="1:42" ht="15.75" customHeight="1">
      <c r="A898" s="82"/>
      <c r="B898" s="82"/>
      <c r="C898" s="82"/>
      <c r="D898" s="82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  <c r="AC898" s="82"/>
      <c r="AD898" s="82"/>
      <c r="AE898" s="82"/>
      <c r="AF898" s="82"/>
      <c r="AG898" s="82"/>
      <c r="AH898" s="82"/>
      <c r="AI898" s="82"/>
      <c r="AJ898" s="82"/>
      <c r="AK898" s="82"/>
      <c r="AL898" s="82"/>
      <c r="AM898" s="82"/>
      <c r="AN898" s="82"/>
      <c r="AO898" s="82"/>
      <c r="AP898" s="82"/>
    </row>
    <row r="899" spans="1:42" ht="15.75" customHeight="1">
      <c r="A899" s="82"/>
      <c r="B899" s="82"/>
      <c r="C899" s="82"/>
      <c r="D899" s="82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  <c r="AC899" s="82"/>
      <c r="AD899" s="82"/>
      <c r="AE899" s="82"/>
      <c r="AF899" s="82"/>
      <c r="AG899" s="82"/>
      <c r="AH899" s="82"/>
      <c r="AI899" s="82"/>
      <c r="AJ899" s="82"/>
      <c r="AK899" s="82"/>
      <c r="AL899" s="82"/>
      <c r="AM899" s="82"/>
      <c r="AN899" s="82"/>
      <c r="AO899" s="82"/>
      <c r="AP899" s="82"/>
    </row>
    <row r="900" spans="1:42" ht="15.75" customHeight="1">
      <c r="A900" s="82"/>
      <c r="B900" s="82"/>
      <c r="C900" s="82"/>
      <c r="D900" s="82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  <c r="AC900" s="82"/>
      <c r="AD900" s="82"/>
      <c r="AE900" s="82"/>
      <c r="AF900" s="82"/>
      <c r="AG900" s="82"/>
      <c r="AH900" s="82"/>
      <c r="AI900" s="82"/>
      <c r="AJ900" s="82"/>
      <c r="AK900" s="82"/>
      <c r="AL900" s="82"/>
      <c r="AM900" s="82"/>
      <c r="AN900" s="82"/>
      <c r="AO900" s="82"/>
      <c r="AP900" s="82"/>
    </row>
    <row r="901" spans="1:42" ht="15.75" customHeight="1">
      <c r="A901" s="82"/>
      <c r="B901" s="82"/>
      <c r="C901" s="82"/>
      <c r="D901" s="82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  <c r="AC901" s="82"/>
      <c r="AD901" s="82"/>
      <c r="AE901" s="82"/>
      <c r="AF901" s="82"/>
      <c r="AG901" s="82"/>
      <c r="AH901" s="82"/>
      <c r="AI901" s="82"/>
      <c r="AJ901" s="82"/>
      <c r="AK901" s="82"/>
      <c r="AL901" s="82"/>
      <c r="AM901" s="82"/>
      <c r="AN901" s="82"/>
      <c r="AO901" s="82"/>
      <c r="AP901" s="82"/>
    </row>
    <row r="902" spans="1:42" ht="15.75" customHeight="1">
      <c r="A902" s="82"/>
      <c r="B902" s="82"/>
      <c r="C902" s="82"/>
      <c r="D902" s="82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2"/>
      <c r="AD902" s="82"/>
      <c r="AE902" s="82"/>
      <c r="AF902" s="82"/>
      <c r="AG902" s="82"/>
      <c r="AH902" s="82"/>
      <c r="AI902" s="82"/>
      <c r="AJ902" s="82"/>
      <c r="AK902" s="82"/>
      <c r="AL902" s="82"/>
      <c r="AM902" s="82"/>
      <c r="AN902" s="82"/>
      <c r="AO902" s="82"/>
      <c r="AP902" s="82"/>
    </row>
    <row r="903" spans="1:42" ht="15.75" customHeight="1">
      <c r="A903" s="82"/>
      <c r="B903" s="82"/>
      <c r="C903" s="82"/>
      <c r="D903" s="82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  <c r="AC903" s="82"/>
      <c r="AD903" s="82"/>
      <c r="AE903" s="82"/>
      <c r="AF903" s="82"/>
      <c r="AG903" s="82"/>
      <c r="AH903" s="82"/>
      <c r="AI903" s="82"/>
      <c r="AJ903" s="82"/>
      <c r="AK903" s="82"/>
      <c r="AL903" s="82"/>
      <c r="AM903" s="82"/>
      <c r="AN903" s="82"/>
      <c r="AO903" s="82"/>
      <c r="AP903" s="82"/>
    </row>
    <row r="904" spans="1:42" ht="15.75" customHeight="1">
      <c r="A904" s="82"/>
      <c r="B904" s="82"/>
      <c r="C904" s="82"/>
      <c r="D904" s="82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  <c r="AC904" s="82"/>
      <c r="AD904" s="82"/>
      <c r="AE904" s="82"/>
      <c r="AF904" s="82"/>
      <c r="AG904" s="82"/>
      <c r="AH904" s="82"/>
      <c r="AI904" s="82"/>
      <c r="AJ904" s="82"/>
      <c r="AK904" s="82"/>
      <c r="AL904" s="82"/>
      <c r="AM904" s="82"/>
      <c r="AN904" s="82"/>
      <c r="AO904" s="82"/>
      <c r="AP904" s="82"/>
    </row>
    <row r="905" spans="1:42" ht="15.75" customHeight="1">
      <c r="A905" s="82"/>
      <c r="B905" s="82"/>
      <c r="C905" s="82"/>
      <c r="D905" s="82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  <c r="AC905" s="82"/>
      <c r="AD905" s="82"/>
      <c r="AE905" s="82"/>
      <c r="AF905" s="82"/>
      <c r="AG905" s="82"/>
      <c r="AH905" s="82"/>
      <c r="AI905" s="82"/>
      <c r="AJ905" s="82"/>
      <c r="AK905" s="82"/>
      <c r="AL905" s="82"/>
      <c r="AM905" s="82"/>
      <c r="AN905" s="82"/>
      <c r="AO905" s="82"/>
      <c r="AP905" s="82"/>
    </row>
    <row r="906" spans="1:42" ht="15.75" customHeight="1">
      <c r="A906" s="82"/>
      <c r="B906" s="82"/>
      <c r="C906" s="82"/>
      <c r="D906" s="82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2"/>
      <c r="AD906" s="82"/>
      <c r="AE906" s="82"/>
      <c r="AF906" s="82"/>
      <c r="AG906" s="82"/>
      <c r="AH906" s="82"/>
      <c r="AI906" s="82"/>
      <c r="AJ906" s="82"/>
      <c r="AK906" s="82"/>
      <c r="AL906" s="82"/>
      <c r="AM906" s="82"/>
      <c r="AN906" s="82"/>
      <c r="AO906" s="82"/>
      <c r="AP906" s="82"/>
    </row>
    <row r="907" spans="1:42" ht="15.75" customHeight="1">
      <c r="A907" s="82"/>
      <c r="B907" s="82"/>
      <c r="C907" s="82"/>
      <c r="D907" s="82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  <c r="AC907" s="82"/>
      <c r="AD907" s="82"/>
      <c r="AE907" s="82"/>
      <c r="AF907" s="82"/>
      <c r="AG907" s="82"/>
      <c r="AH907" s="82"/>
      <c r="AI907" s="82"/>
      <c r="AJ907" s="82"/>
      <c r="AK907" s="82"/>
      <c r="AL907" s="82"/>
      <c r="AM907" s="82"/>
      <c r="AN907" s="82"/>
      <c r="AO907" s="82"/>
      <c r="AP907" s="82"/>
    </row>
    <row r="908" spans="1:42" ht="15.75" customHeight="1">
      <c r="A908" s="82"/>
      <c r="B908" s="82"/>
      <c r="C908" s="82"/>
      <c r="D908" s="82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2"/>
      <c r="AD908" s="82"/>
      <c r="AE908" s="82"/>
      <c r="AF908" s="82"/>
      <c r="AG908" s="82"/>
      <c r="AH908" s="82"/>
      <c r="AI908" s="82"/>
      <c r="AJ908" s="82"/>
      <c r="AK908" s="82"/>
      <c r="AL908" s="82"/>
      <c r="AM908" s="82"/>
      <c r="AN908" s="82"/>
      <c r="AO908" s="82"/>
      <c r="AP908" s="82"/>
    </row>
    <row r="909" spans="1:42" ht="15.75" customHeight="1">
      <c r="A909" s="82"/>
      <c r="B909" s="82"/>
      <c r="C909" s="82"/>
      <c r="D909" s="82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  <c r="AC909" s="82"/>
      <c r="AD909" s="82"/>
      <c r="AE909" s="82"/>
      <c r="AF909" s="82"/>
      <c r="AG909" s="82"/>
      <c r="AH909" s="82"/>
      <c r="AI909" s="82"/>
      <c r="AJ909" s="82"/>
      <c r="AK909" s="82"/>
      <c r="AL909" s="82"/>
      <c r="AM909" s="82"/>
      <c r="AN909" s="82"/>
      <c r="AO909" s="82"/>
      <c r="AP909" s="82"/>
    </row>
    <row r="910" spans="1:42" ht="15.75" customHeight="1">
      <c r="A910" s="82"/>
      <c r="B910" s="82"/>
      <c r="C910" s="82"/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  <c r="AC910" s="82"/>
      <c r="AD910" s="82"/>
      <c r="AE910" s="82"/>
      <c r="AF910" s="82"/>
      <c r="AG910" s="82"/>
      <c r="AH910" s="82"/>
      <c r="AI910" s="82"/>
      <c r="AJ910" s="82"/>
      <c r="AK910" s="82"/>
      <c r="AL910" s="82"/>
      <c r="AM910" s="82"/>
      <c r="AN910" s="82"/>
      <c r="AO910" s="82"/>
      <c r="AP910" s="82"/>
    </row>
    <row r="911" spans="1:42" ht="15.75" customHeight="1">
      <c r="A911" s="82"/>
      <c r="B911" s="82"/>
      <c r="C911" s="82"/>
      <c r="D911" s="82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  <c r="AC911" s="82"/>
      <c r="AD911" s="82"/>
      <c r="AE911" s="82"/>
      <c r="AF911" s="82"/>
      <c r="AG911" s="82"/>
      <c r="AH911" s="82"/>
      <c r="AI911" s="82"/>
      <c r="AJ911" s="82"/>
      <c r="AK911" s="82"/>
      <c r="AL911" s="82"/>
      <c r="AM911" s="82"/>
      <c r="AN911" s="82"/>
      <c r="AO911" s="82"/>
      <c r="AP911" s="82"/>
    </row>
    <row r="912" spans="1:42" ht="15.75" customHeight="1">
      <c r="A912" s="82"/>
      <c r="B912" s="82"/>
      <c r="C912" s="82"/>
      <c r="D912" s="82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  <c r="AC912" s="82"/>
      <c r="AD912" s="82"/>
      <c r="AE912" s="82"/>
      <c r="AF912" s="82"/>
      <c r="AG912" s="82"/>
      <c r="AH912" s="82"/>
      <c r="AI912" s="82"/>
      <c r="AJ912" s="82"/>
      <c r="AK912" s="82"/>
      <c r="AL912" s="82"/>
      <c r="AM912" s="82"/>
      <c r="AN912" s="82"/>
      <c r="AO912" s="82"/>
      <c r="AP912" s="82"/>
    </row>
    <row r="913" spans="1:42" ht="15.75" customHeight="1">
      <c r="A913" s="82"/>
      <c r="B913" s="82"/>
      <c r="C913" s="82"/>
      <c r="D913" s="82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  <c r="AC913" s="82"/>
      <c r="AD913" s="82"/>
      <c r="AE913" s="82"/>
      <c r="AF913" s="82"/>
      <c r="AG913" s="82"/>
      <c r="AH913" s="82"/>
      <c r="AI913" s="82"/>
      <c r="AJ913" s="82"/>
      <c r="AK913" s="82"/>
      <c r="AL913" s="82"/>
      <c r="AM913" s="82"/>
      <c r="AN913" s="82"/>
      <c r="AO913" s="82"/>
      <c r="AP913" s="82"/>
    </row>
    <row r="914" spans="1:42" ht="15.75" customHeight="1">
      <c r="A914" s="82"/>
      <c r="B914" s="82"/>
      <c r="C914" s="82"/>
      <c r="D914" s="82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  <c r="AC914" s="82"/>
      <c r="AD914" s="82"/>
      <c r="AE914" s="82"/>
      <c r="AF914" s="82"/>
      <c r="AG914" s="82"/>
      <c r="AH914" s="82"/>
      <c r="AI914" s="82"/>
      <c r="AJ914" s="82"/>
      <c r="AK914" s="82"/>
      <c r="AL914" s="82"/>
      <c r="AM914" s="82"/>
      <c r="AN914" s="82"/>
      <c r="AO914" s="82"/>
      <c r="AP914" s="82"/>
    </row>
    <row r="915" spans="1:42" ht="15.75" customHeight="1">
      <c r="A915" s="82"/>
      <c r="B915" s="82"/>
      <c r="C915" s="82"/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  <c r="AC915" s="82"/>
      <c r="AD915" s="82"/>
      <c r="AE915" s="82"/>
      <c r="AF915" s="82"/>
      <c r="AG915" s="82"/>
      <c r="AH915" s="82"/>
      <c r="AI915" s="82"/>
      <c r="AJ915" s="82"/>
      <c r="AK915" s="82"/>
      <c r="AL915" s="82"/>
      <c r="AM915" s="82"/>
      <c r="AN915" s="82"/>
      <c r="AO915" s="82"/>
      <c r="AP915" s="82"/>
    </row>
    <row r="916" spans="1:42" ht="15.75" customHeight="1">
      <c r="A916" s="82"/>
      <c r="B916" s="82"/>
      <c r="C916" s="82"/>
      <c r="D916" s="82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2"/>
      <c r="AD916" s="82"/>
      <c r="AE916" s="82"/>
      <c r="AF916" s="82"/>
      <c r="AG916" s="82"/>
      <c r="AH916" s="82"/>
      <c r="AI916" s="82"/>
      <c r="AJ916" s="82"/>
      <c r="AK916" s="82"/>
      <c r="AL916" s="82"/>
      <c r="AM916" s="82"/>
      <c r="AN916" s="82"/>
      <c r="AO916" s="82"/>
      <c r="AP916" s="82"/>
    </row>
    <row r="917" spans="1:42" ht="15.75" customHeight="1">
      <c r="A917" s="82"/>
      <c r="B917" s="82"/>
      <c r="C917" s="82"/>
      <c r="D917" s="82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  <c r="AC917" s="82"/>
      <c r="AD917" s="82"/>
      <c r="AE917" s="82"/>
      <c r="AF917" s="82"/>
      <c r="AG917" s="82"/>
      <c r="AH917" s="82"/>
      <c r="AI917" s="82"/>
      <c r="AJ917" s="82"/>
      <c r="AK917" s="82"/>
      <c r="AL917" s="82"/>
      <c r="AM917" s="82"/>
      <c r="AN917" s="82"/>
      <c r="AO917" s="82"/>
      <c r="AP917" s="82"/>
    </row>
    <row r="918" spans="1:42" ht="15.75" customHeight="1">
      <c r="A918" s="82"/>
      <c r="B918" s="82"/>
      <c r="C918" s="82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  <c r="AC918" s="82"/>
      <c r="AD918" s="82"/>
      <c r="AE918" s="82"/>
      <c r="AF918" s="82"/>
      <c r="AG918" s="82"/>
      <c r="AH918" s="82"/>
      <c r="AI918" s="82"/>
      <c r="AJ918" s="82"/>
      <c r="AK918" s="82"/>
      <c r="AL918" s="82"/>
      <c r="AM918" s="82"/>
      <c r="AN918" s="82"/>
      <c r="AO918" s="82"/>
      <c r="AP918" s="82"/>
    </row>
    <row r="919" spans="1:42" ht="15.75" customHeight="1">
      <c r="A919" s="82"/>
      <c r="B919" s="82"/>
      <c r="C919" s="82"/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2"/>
      <c r="AD919" s="82"/>
      <c r="AE919" s="82"/>
      <c r="AF919" s="82"/>
      <c r="AG919" s="82"/>
      <c r="AH919" s="82"/>
      <c r="AI919" s="82"/>
      <c r="AJ919" s="82"/>
      <c r="AK919" s="82"/>
      <c r="AL919" s="82"/>
      <c r="AM919" s="82"/>
      <c r="AN919" s="82"/>
      <c r="AO919" s="82"/>
      <c r="AP919" s="82"/>
    </row>
    <row r="920" spans="1:42" ht="15.75" customHeight="1">
      <c r="A920" s="82"/>
      <c r="B920" s="82"/>
      <c r="C920" s="82"/>
      <c r="D920" s="82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  <c r="AC920" s="82"/>
      <c r="AD920" s="82"/>
      <c r="AE920" s="82"/>
      <c r="AF920" s="82"/>
      <c r="AG920" s="82"/>
      <c r="AH920" s="82"/>
      <c r="AI920" s="82"/>
      <c r="AJ920" s="82"/>
      <c r="AK920" s="82"/>
      <c r="AL920" s="82"/>
      <c r="AM920" s="82"/>
      <c r="AN920" s="82"/>
      <c r="AO920" s="82"/>
      <c r="AP920" s="82"/>
    </row>
    <row r="921" spans="1:42" ht="15.75" customHeight="1">
      <c r="A921" s="82"/>
      <c r="B921" s="82"/>
      <c r="C921" s="82"/>
      <c r="D921" s="82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2"/>
      <c r="AD921" s="82"/>
      <c r="AE921" s="82"/>
      <c r="AF921" s="82"/>
      <c r="AG921" s="82"/>
      <c r="AH921" s="82"/>
      <c r="AI921" s="82"/>
      <c r="AJ921" s="82"/>
      <c r="AK921" s="82"/>
      <c r="AL921" s="82"/>
      <c r="AM921" s="82"/>
      <c r="AN921" s="82"/>
      <c r="AO921" s="82"/>
      <c r="AP921" s="82"/>
    </row>
    <row r="922" spans="1:42" ht="15.75" customHeight="1">
      <c r="A922" s="82"/>
      <c r="B922" s="82"/>
      <c r="C922" s="82"/>
      <c r="D922" s="82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2"/>
      <c r="AD922" s="82"/>
      <c r="AE922" s="82"/>
      <c r="AF922" s="82"/>
      <c r="AG922" s="82"/>
      <c r="AH922" s="82"/>
      <c r="AI922" s="82"/>
      <c r="AJ922" s="82"/>
      <c r="AK922" s="82"/>
      <c r="AL922" s="82"/>
      <c r="AM922" s="82"/>
      <c r="AN922" s="82"/>
      <c r="AO922" s="82"/>
      <c r="AP922" s="82"/>
    </row>
    <row r="923" spans="1:42" ht="15.75" customHeight="1">
      <c r="A923" s="82"/>
      <c r="B923" s="82"/>
      <c r="C923" s="82"/>
      <c r="D923" s="82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2"/>
      <c r="AD923" s="82"/>
      <c r="AE923" s="82"/>
      <c r="AF923" s="82"/>
      <c r="AG923" s="82"/>
      <c r="AH923" s="82"/>
      <c r="AI923" s="82"/>
      <c r="AJ923" s="82"/>
      <c r="AK923" s="82"/>
      <c r="AL923" s="82"/>
      <c r="AM923" s="82"/>
      <c r="AN923" s="82"/>
      <c r="AO923" s="82"/>
      <c r="AP923" s="82"/>
    </row>
    <row r="924" spans="1:42" ht="15.75" customHeight="1">
      <c r="A924" s="82"/>
      <c r="B924" s="82"/>
      <c r="C924" s="82"/>
      <c r="D924" s="82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2"/>
      <c r="AD924" s="82"/>
      <c r="AE924" s="82"/>
      <c r="AF924" s="82"/>
      <c r="AG924" s="82"/>
      <c r="AH924" s="82"/>
      <c r="AI924" s="82"/>
      <c r="AJ924" s="82"/>
      <c r="AK924" s="82"/>
      <c r="AL924" s="82"/>
      <c r="AM924" s="82"/>
      <c r="AN924" s="82"/>
      <c r="AO924" s="82"/>
      <c r="AP924" s="82"/>
    </row>
    <row r="925" spans="1:42" ht="15.75" customHeight="1">
      <c r="A925" s="82"/>
      <c r="B925" s="82"/>
      <c r="C925" s="82"/>
      <c r="D925" s="82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2"/>
      <c r="AD925" s="82"/>
      <c r="AE925" s="82"/>
      <c r="AF925" s="82"/>
      <c r="AG925" s="82"/>
      <c r="AH925" s="82"/>
      <c r="AI925" s="82"/>
      <c r="AJ925" s="82"/>
      <c r="AK925" s="82"/>
      <c r="AL925" s="82"/>
      <c r="AM925" s="82"/>
      <c r="AN925" s="82"/>
      <c r="AO925" s="82"/>
      <c r="AP925" s="82"/>
    </row>
    <row r="926" spans="1:42" ht="15.75" customHeight="1">
      <c r="A926" s="82"/>
      <c r="B926" s="82"/>
      <c r="C926" s="82"/>
      <c r="D926" s="82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2"/>
      <c r="AD926" s="82"/>
      <c r="AE926" s="82"/>
      <c r="AF926" s="82"/>
      <c r="AG926" s="82"/>
      <c r="AH926" s="82"/>
      <c r="AI926" s="82"/>
      <c r="AJ926" s="82"/>
      <c r="AK926" s="82"/>
      <c r="AL926" s="82"/>
      <c r="AM926" s="82"/>
      <c r="AN926" s="82"/>
      <c r="AO926" s="82"/>
      <c r="AP926" s="82"/>
    </row>
    <row r="927" spans="1:42" ht="15.75" customHeight="1">
      <c r="A927" s="82"/>
      <c r="B927" s="82"/>
      <c r="C927" s="82"/>
      <c r="D927" s="82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2"/>
      <c r="AD927" s="82"/>
      <c r="AE927" s="82"/>
      <c r="AF927" s="82"/>
      <c r="AG927" s="82"/>
      <c r="AH927" s="82"/>
      <c r="AI927" s="82"/>
      <c r="AJ927" s="82"/>
      <c r="AK927" s="82"/>
      <c r="AL927" s="82"/>
      <c r="AM927" s="82"/>
      <c r="AN927" s="82"/>
      <c r="AO927" s="82"/>
      <c r="AP927" s="82"/>
    </row>
    <row r="928" spans="1:42" ht="15.75" customHeight="1">
      <c r="A928" s="82"/>
      <c r="B928" s="82"/>
      <c r="C928" s="82"/>
      <c r="D928" s="82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2"/>
      <c r="AD928" s="82"/>
      <c r="AE928" s="82"/>
      <c r="AF928" s="82"/>
      <c r="AG928" s="82"/>
      <c r="AH928" s="82"/>
      <c r="AI928" s="82"/>
      <c r="AJ928" s="82"/>
      <c r="AK928" s="82"/>
      <c r="AL928" s="82"/>
      <c r="AM928" s="82"/>
      <c r="AN928" s="82"/>
      <c r="AO928" s="82"/>
      <c r="AP928" s="82"/>
    </row>
    <row r="929" spans="1:42" ht="15.75" customHeight="1">
      <c r="A929" s="82"/>
      <c r="B929" s="82"/>
      <c r="C929" s="82"/>
      <c r="D929" s="82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2"/>
      <c r="AD929" s="82"/>
      <c r="AE929" s="82"/>
      <c r="AF929" s="82"/>
      <c r="AG929" s="82"/>
      <c r="AH929" s="82"/>
      <c r="AI929" s="82"/>
      <c r="AJ929" s="82"/>
      <c r="AK929" s="82"/>
      <c r="AL929" s="82"/>
      <c r="AM929" s="82"/>
      <c r="AN929" s="82"/>
      <c r="AO929" s="82"/>
      <c r="AP929" s="82"/>
    </row>
    <row r="930" spans="1:42" ht="15.75" customHeight="1">
      <c r="A930" s="82"/>
      <c r="B930" s="82"/>
      <c r="C930" s="82"/>
      <c r="D930" s="82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2"/>
      <c r="AD930" s="82"/>
      <c r="AE930" s="82"/>
      <c r="AF930" s="82"/>
      <c r="AG930" s="82"/>
      <c r="AH930" s="82"/>
      <c r="AI930" s="82"/>
      <c r="AJ930" s="82"/>
      <c r="AK930" s="82"/>
      <c r="AL930" s="82"/>
      <c r="AM930" s="82"/>
      <c r="AN930" s="82"/>
      <c r="AO930" s="82"/>
      <c r="AP930" s="82"/>
    </row>
    <row r="931" spans="1:42" ht="15.75" customHeight="1">
      <c r="A931" s="82"/>
      <c r="B931" s="82"/>
      <c r="C931" s="82"/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  <c r="AC931" s="82"/>
      <c r="AD931" s="82"/>
      <c r="AE931" s="82"/>
      <c r="AF931" s="82"/>
      <c r="AG931" s="82"/>
      <c r="AH931" s="82"/>
      <c r="AI931" s="82"/>
      <c r="AJ931" s="82"/>
      <c r="AK931" s="82"/>
      <c r="AL931" s="82"/>
      <c r="AM931" s="82"/>
      <c r="AN931" s="82"/>
      <c r="AO931" s="82"/>
      <c r="AP931" s="82"/>
    </row>
    <row r="932" spans="1:42" ht="15.75" customHeight="1">
      <c r="A932" s="82"/>
      <c r="B932" s="82"/>
      <c r="C932" s="82"/>
      <c r="D932" s="82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  <c r="AC932" s="82"/>
      <c r="AD932" s="82"/>
      <c r="AE932" s="82"/>
      <c r="AF932" s="82"/>
      <c r="AG932" s="82"/>
      <c r="AH932" s="82"/>
      <c r="AI932" s="82"/>
      <c r="AJ932" s="82"/>
      <c r="AK932" s="82"/>
      <c r="AL932" s="82"/>
      <c r="AM932" s="82"/>
      <c r="AN932" s="82"/>
      <c r="AO932" s="82"/>
      <c r="AP932" s="82"/>
    </row>
    <row r="933" spans="1:42" ht="15.75" customHeight="1">
      <c r="A933" s="82"/>
      <c r="B933" s="82"/>
      <c r="C933" s="82"/>
      <c r="D933" s="82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  <c r="AC933" s="82"/>
      <c r="AD933" s="82"/>
      <c r="AE933" s="82"/>
      <c r="AF933" s="82"/>
      <c r="AG933" s="82"/>
      <c r="AH933" s="82"/>
      <c r="AI933" s="82"/>
      <c r="AJ933" s="82"/>
      <c r="AK933" s="82"/>
      <c r="AL933" s="82"/>
      <c r="AM933" s="82"/>
      <c r="AN933" s="82"/>
      <c r="AO933" s="82"/>
      <c r="AP933" s="82"/>
    </row>
    <row r="934" spans="1:42" ht="15.75" customHeight="1">
      <c r="A934" s="82"/>
      <c r="B934" s="82"/>
      <c r="C934" s="82"/>
      <c r="D934" s="82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  <c r="AC934" s="82"/>
      <c r="AD934" s="82"/>
      <c r="AE934" s="82"/>
      <c r="AF934" s="82"/>
      <c r="AG934" s="82"/>
      <c r="AH934" s="82"/>
      <c r="AI934" s="82"/>
      <c r="AJ934" s="82"/>
      <c r="AK934" s="82"/>
      <c r="AL934" s="82"/>
      <c r="AM934" s="82"/>
      <c r="AN934" s="82"/>
      <c r="AO934" s="82"/>
      <c r="AP934" s="82"/>
    </row>
    <row r="935" spans="1:42" ht="15.75" customHeight="1">
      <c r="A935" s="82"/>
      <c r="B935" s="82"/>
      <c r="C935" s="82"/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  <c r="AC935" s="82"/>
      <c r="AD935" s="82"/>
      <c r="AE935" s="82"/>
      <c r="AF935" s="82"/>
      <c r="AG935" s="82"/>
      <c r="AH935" s="82"/>
      <c r="AI935" s="82"/>
      <c r="AJ935" s="82"/>
      <c r="AK935" s="82"/>
      <c r="AL935" s="82"/>
      <c r="AM935" s="82"/>
      <c r="AN935" s="82"/>
      <c r="AO935" s="82"/>
      <c r="AP935" s="82"/>
    </row>
    <row r="936" spans="1:42" ht="15.75" customHeight="1">
      <c r="A936" s="82"/>
      <c r="B936" s="82"/>
      <c r="C936" s="82"/>
      <c r="D936" s="82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  <c r="AC936" s="82"/>
      <c r="AD936" s="82"/>
      <c r="AE936" s="82"/>
      <c r="AF936" s="82"/>
      <c r="AG936" s="82"/>
      <c r="AH936" s="82"/>
      <c r="AI936" s="82"/>
      <c r="AJ936" s="82"/>
      <c r="AK936" s="82"/>
      <c r="AL936" s="82"/>
      <c r="AM936" s="82"/>
      <c r="AN936" s="82"/>
      <c r="AO936" s="82"/>
      <c r="AP936" s="82"/>
    </row>
    <row r="937" spans="1:42" ht="15.75" customHeight="1">
      <c r="A937" s="82"/>
      <c r="B937" s="82"/>
      <c r="C937" s="82"/>
      <c r="D937" s="82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  <c r="AC937" s="82"/>
      <c r="AD937" s="82"/>
      <c r="AE937" s="82"/>
      <c r="AF937" s="82"/>
      <c r="AG937" s="82"/>
      <c r="AH937" s="82"/>
      <c r="AI937" s="82"/>
      <c r="AJ937" s="82"/>
      <c r="AK937" s="82"/>
      <c r="AL937" s="82"/>
      <c r="AM937" s="82"/>
      <c r="AN937" s="82"/>
      <c r="AO937" s="82"/>
      <c r="AP937" s="82"/>
    </row>
    <row r="938" spans="1:42" ht="15.75" customHeight="1">
      <c r="A938" s="82"/>
      <c r="B938" s="82"/>
      <c r="C938" s="82"/>
      <c r="D938" s="82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  <c r="AC938" s="82"/>
      <c r="AD938" s="82"/>
      <c r="AE938" s="82"/>
      <c r="AF938" s="82"/>
      <c r="AG938" s="82"/>
      <c r="AH938" s="82"/>
      <c r="AI938" s="82"/>
      <c r="AJ938" s="82"/>
      <c r="AK938" s="82"/>
      <c r="AL938" s="82"/>
      <c r="AM938" s="82"/>
      <c r="AN938" s="82"/>
      <c r="AO938" s="82"/>
      <c r="AP938" s="82"/>
    </row>
    <row r="939" spans="1:42" ht="15.75" customHeight="1">
      <c r="A939" s="82"/>
      <c r="B939" s="82"/>
      <c r="C939" s="82"/>
      <c r="D939" s="82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  <c r="AC939" s="82"/>
      <c r="AD939" s="82"/>
      <c r="AE939" s="82"/>
      <c r="AF939" s="82"/>
      <c r="AG939" s="82"/>
      <c r="AH939" s="82"/>
      <c r="AI939" s="82"/>
      <c r="AJ939" s="82"/>
      <c r="AK939" s="82"/>
      <c r="AL939" s="82"/>
      <c r="AM939" s="82"/>
      <c r="AN939" s="82"/>
      <c r="AO939" s="82"/>
      <c r="AP939" s="82"/>
    </row>
    <row r="940" spans="1:42" ht="15.75" customHeight="1">
      <c r="A940" s="82"/>
      <c r="B940" s="82"/>
      <c r="C940" s="82"/>
      <c r="D940" s="82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  <c r="AC940" s="82"/>
      <c r="AD940" s="82"/>
      <c r="AE940" s="82"/>
      <c r="AF940" s="82"/>
      <c r="AG940" s="82"/>
      <c r="AH940" s="82"/>
      <c r="AI940" s="82"/>
      <c r="AJ940" s="82"/>
      <c r="AK940" s="82"/>
      <c r="AL940" s="82"/>
      <c r="AM940" s="82"/>
      <c r="AN940" s="82"/>
      <c r="AO940" s="82"/>
      <c r="AP940" s="82"/>
    </row>
    <row r="941" spans="1:42" ht="15.75" customHeight="1">
      <c r="A941" s="82"/>
      <c r="B941" s="82"/>
      <c r="C941" s="82"/>
      <c r="D941" s="82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  <c r="AC941" s="82"/>
      <c r="AD941" s="82"/>
      <c r="AE941" s="82"/>
      <c r="AF941" s="82"/>
      <c r="AG941" s="82"/>
      <c r="AH941" s="82"/>
      <c r="AI941" s="82"/>
      <c r="AJ941" s="82"/>
      <c r="AK941" s="82"/>
      <c r="AL941" s="82"/>
      <c r="AM941" s="82"/>
      <c r="AN941" s="82"/>
      <c r="AO941" s="82"/>
      <c r="AP941" s="82"/>
    </row>
    <row r="942" spans="1:42" ht="15.75" customHeight="1">
      <c r="A942" s="82"/>
      <c r="B942" s="82"/>
      <c r="C942" s="82"/>
      <c r="D942" s="82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  <c r="AC942" s="82"/>
      <c r="AD942" s="82"/>
      <c r="AE942" s="82"/>
      <c r="AF942" s="82"/>
      <c r="AG942" s="82"/>
      <c r="AH942" s="82"/>
      <c r="AI942" s="82"/>
      <c r="AJ942" s="82"/>
      <c r="AK942" s="82"/>
      <c r="AL942" s="82"/>
      <c r="AM942" s="82"/>
      <c r="AN942" s="82"/>
      <c r="AO942" s="82"/>
      <c r="AP942" s="82"/>
    </row>
    <row r="943" spans="1:42" ht="15.75" customHeight="1">
      <c r="A943" s="82"/>
      <c r="B943" s="82"/>
      <c r="C943" s="82"/>
      <c r="D943" s="82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  <c r="AC943" s="82"/>
      <c r="AD943" s="82"/>
      <c r="AE943" s="82"/>
      <c r="AF943" s="82"/>
      <c r="AG943" s="82"/>
      <c r="AH943" s="82"/>
      <c r="AI943" s="82"/>
      <c r="AJ943" s="82"/>
      <c r="AK943" s="82"/>
      <c r="AL943" s="82"/>
      <c r="AM943" s="82"/>
      <c r="AN943" s="82"/>
      <c r="AO943" s="82"/>
      <c r="AP943" s="82"/>
    </row>
    <row r="944" spans="1:42" ht="15.75" customHeight="1">
      <c r="A944" s="82"/>
      <c r="B944" s="82"/>
      <c r="C944" s="82"/>
      <c r="D944" s="82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  <c r="AC944" s="82"/>
      <c r="AD944" s="82"/>
      <c r="AE944" s="82"/>
      <c r="AF944" s="82"/>
      <c r="AG944" s="82"/>
      <c r="AH944" s="82"/>
      <c r="AI944" s="82"/>
      <c r="AJ944" s="82"/>
      <c r="AK944" s="82"/>
      <c r="AL944" s="82"/>
      <c r="AM944" s="82"/>
      <c r="AN944" s="82"/>
      <c r="AO944" s="82"/>
      <c r="AP944" s="82"/>
    </row>
    <row r="945" spans="1:42" ht="15.75" customHeight="1">
      <c r="A945" s="82"/>
      <c r="B945" s="82"/>
      <c r="C945" s="82"/>
      <c r="D945" s="82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2"/>
      <c r="AD945" s="82"/>
      <c r="AE945" s="82"/>
      <c r="AF945" s="82"/>
      <c r="AG945" s="82"/>
      <c r="AH945" s="82"/>
      <c r="AI945" s="82"/>
      <c r="AJ945" s="82"/>
      <c r="AK945" s="82"/>
      <c r="AL945" s="82"/>
      <c r="AM945" s="82"/>
      <c r="AN945" s="82"/>
      <c r="AO945" s="82"/>
      <c r="AP945" s="82"/>
    </row>
    <row r="946" spans="1:42" ht="15.75" customHeight="1">
      <c r="A946" s="82"/>
      <c r="B946" s="82"/>
      <c r="C946" s="82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2"/>
      <c r="AD946" s="82"/>
      <c r="AE946" s="82"/>
      <c r="AF946" s="82"/>
      <c r="AG946" s="82"/>
      <c r="AH946" s="82"/>
      <c r="AI946" s="82"/>
      <c r="AJ946" s="82"/>
      <c r="AK946" s="82"/>
      <c r="AL946" s="82"/>
      <c r="AM946" s="82"/>
      <c r="AN946" s="82"/>
      <c r="AO946" s="82"/>
      <c r="AP946" s="82"/>
    </row>
    <row r="947" spans="1:42" ht="15.75" customHeight="1">
      <c r="A947" s="82"/>
      <c r="B947" s="82"/>
      <c r="C947" s="82"/>
      <c r="D947" s="82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2"/>
      <c r="AD947" s="82"/>
      <c r="AE947" s="82"/>
      <c r="AF947" s="82"/>
      <c r="AG947" s="82"/>
      <c r="AH947" s="82"/>
      <c r="AI947" s="82"/>
      <c r="AJ947" s="82"/>
      <c r="AK947" s="82"/>
      <c r="AL947" s="82"/>
      <c r="AM947" s="82"/>
      <c r="AN947" s="82"/>
      <c r="AO947" s="82"/>
      <c r="AP947" s="82"/>
    </row>
    <row r="948" spans="1:42" ht="15.75" customHeight="1">
      <c r="A948" s="82"/>
      <c r="B948" s="82"/>
      <c r="C948" s="82"/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2"/>
      <c r="AD948" s="82"/>
      <c r="AE948" s="82"/>
      <c r="AF948" s="82"/>
      <c r="AG948" s="82"/>
      <c r="AH948" s="82"/>
      <c r="AI948" s="82"/>
      <c r="AJ948" s="82"/>
      <c r="AK948" s="82"/>
      <c r="AL948" s="82"/>
      <c r="AM948" s="82"/>
      <c r="AN948" s="82"/>
      <c r="AO948" s="82"/>
      <c r="AP948" s="82"/>
    </row>
    <row r="949" spans="1:42" ht="15.75" customHeight="1">
      <c r="A949" s="82"/>
      <c r="B949" s="82"/>
      <c r="C949" s="82"/>
      <c r="D949" s="82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2"/>
      <c r="AD949" s="82"/>
      <c r="AE949" s="82"/>
      <c r="AF949" s="82"/>
      <c r="AG949" s="82"/>
      <c r="AH949" s="82"/>
      <c r="AI949" s="82"/>
      <c r="AJ949" s="82"/>
      <c r="AK949" s="82"/>
      <c r="AL949" s="82"/>
      <c r="AM949" s="82"/>
      <c r="AN949" s="82"/>
      <c r="AO949" s="82"/>
      <c r="AP949" s="82"/>
    </row>
    <row r="950" spans="1:42" ht="15.75" customHeight="1">
      <c r="A950" s="82"/>
      <c r="B950" s="82"/>
      <c r="C950" s="82"/>
      <c r="D950" s="82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2"/>
      <c r="AD950" s="82"/>
      <c r="AE950" s="82"/>
      <c r="AF950" s="82"/>
      <c r="AG950" s="82"/>
      <c r="AH950" s="82"/>
      <c r="AI950" s="82"/>
      <c r="AJ950" s="82"/>
      <c r="AK950" s="82"/>
      <c r="AL950" s="82"/>
      <c r="AM950" s="82"/>
      <c r="AN950" s="82"/>
      <c r="AO950" s="82"/>
      <c r="AP950" s="82"/>
    </row>
    <row r="951" spans="1:42" ht="15.75" customHeight="1">
      <c r="A951" s="82"/>
      <c r="B951" s="82"/>
      <c r="C951" s="82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2"/>
      <c r="AD951" s="82"/>
      <c r="AE951" s="82"/>
      <c r="AF951" s="82"/>
      <c r="AG951" s="82"/>
      <c r="AH951" s="82"/>
      <c r="AI951" s="82"/>
      <c r="AJ951" s="82"/>
      <c r="AK951" s="82"/>
      <c r="AL951" s="82"/>
      <c r="AM951" s="82"/>
      <c r="AN951" s="82"/>
      <c r="AO951" s="82"/>
      <c r="AP951" s="82"/>
    </row>
    <row r="952" spans="1:42" ht="15.75" customHeight="1">
      <c r="A952" s="82"/>
      <c r="B952" s="82"/>
      <c r="C952" s="82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2"/>
      <c r="AD952" s="82"/>
      <c r="AE952" s="82"/>
      <c r="AF952" s="82"/>
      <c r="AG952" s="82"/>
      <c r="AH952" s="82"/>
      <c r="AI952" s="82"/>
      <c r="AJ952" s="82"/>
      <c r="AK952" s="82"/>
      <c r="AL952" s="82"/>
      <c r="AM952" s="82"/>
      <c r="AN952" s="82"/>
      <c r="AO952" s="82"/>
      <c r="AP952" s="82"/>
    </row>
    <row r="953" spans="1:42" ht="15.75" customHeight="1">
      <c r="A953" s="82"/>
      <c r="B953" s="82"/>
      <c r="C953" s="82"/>
      <c r="D953" s="82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  <c r="AC953" s="82"/>
      <c r="AD953" s="82"/>
      <c r="AE953" s="82"/>
      <c r="AF953" s="82"/>
      <c r="AG953" s="82"/>
      <c r="AH953" s="82"/>
      <c r="AI953" s="82"/>
      <c r="AJ953" s="82"/>
      <c r="AK953" s="82"/>
      <c r="AL953" s="82"/>
      <c r="AM953" s="82"/>
      <c r="AN953" s="82"/>
      <c r="AO953" s="82"/>
      <c r="AP953" s="82"/>
    </row>
    <row r="954" spans="1:42" ht="15.75" customHeight="1">
      <c r="A954" s="82"/>
      <c r="B954" s="82"/>
      <c r="C954" s="82"/>
      <c r="D954" s="82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  <c r="AC954" s="82"/>
      <c r="AD954" s="82"/>
      <c r="AE954" s="82"/>
      <c r="AF954" s="82"/>
      <c r="AG954" s="82"/>
      <c r="AH954" s="82"/>
      <c r="AI954" s="82"/>
      <c r="AJ954" s="82"/>
      <c r="AK954" s="82"/>
      <c r="AL954" s="82"/>
      <c r="AM954" s="82"/>
      <c r="AN954" s="82"/>
      <c r="AO954" s="82"/>
      <c r="AP954" s="82"/>
    </row>
    <row r="955" spans="1:42" ht="15.75" customHeight="1">
      <c r="A955" s="82"/>
      <c r="B955" s="82"/>
      <c r="C955" s="82"/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  <c r="AC955" s="82"/>
      <c r="AD955" s="82"/>
      <c r="AE955" s="82"/>
      <c r="AF955" s="82"/>
      <c r="AG955" s="82"/>
      <c r="AH955" s="82"/>
      <c r="AI955" s="82"/>
      <c r="AJ955" s="82"/>
      <c r="AK955" s="82"/>
      <c r="AL955" s="82"/>
      <c r="AM955" s="82"/>
      <c r="AN955" s="82"/>
      <c r="AO955" s="82"/>
      <c r="AP955" s="82"/>
    </row>
    <row r="956" spans="1:42" ht="15.75" customHeight="1">
      <c r="A956" s="82"/>
      <c r="B956" s="82"/>
      <c r="C956" s="82"/>
      <c r="D956" s="82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  <c r="AC956" s="82"/>
      <c r="AD956" s="82"/>
      <c r="AE956" s="82"/>
      <c r="AF956" s="82"/>
      <c r="AG956" s="82"/>
      <c r="AH956" s="82"/>
      <c r="AI956" s="82"/>
      <c r="AJ956" s="82"/>
      <c r="AK956" s="82"/>
      <c r="AL956" s="82"/>
      <c r="AM956" s="82"/>
      <c r="AN956" s="82"/>
      <c r="AO956" s="82"/>
      <c r="AP956" s="82"/>
    </row>
    <row r="957" spans="1:42" ht="15.75" customHeight="1">
      <c r="A957" s="82"/>
      <c r="B957" s="82"/>
      <c r="C957" s="82"/>
      <c r="D957" s="82"/>
      <c r="E957" s="82"/>
      <c r="F957" s="82"/>
      <c r="G957" s="82"/>
      <c r="H957" s="82"/>
      <c r="I957" s="82"/>
      <c r="J957" s="82"/>
      <c r="K957" s="82"/>
      <c r="L957" s="82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  <c r="AA957" s="82"/>
      <c r="AB957" s="82"/>
      <c r="AC957" s="82"/>
      <c r="AD957" s="82"/>
      <c r="AE957" s="82"/>
      <c r="AF957" s="82"/>
      <c r="AG957" s="82"/>
      <c r="AH957" s="82"/>
      <c r="AI957" s="82"/>
      <c r="AJ957" s="82"/>
      <c r="AK957" s="82"/>
      <c r="AL957" s="82"/>
      <c r="AM957" s="82"/>
      <c r="AN957" s="82"/>
      <c r="AO957" s="82"/>
      <c r="AP957" s="82"/>
    </row>
    <row r="958" spans="1:42" ht="15.75" customHeight="1">
      <c r="A958" s="82"/>
      <c r="B958" s="82"/>
      <c r="C958" s="82"/>
      <c r="D958" s="82"/>
      <c r="E958" s="82"/>
      <c r="F958" s="82"/>
      <c r="G958" s="82"/>
      <c r="H958" s="82"/>
      <c r="I958" s="82"/>
      <c r="J958" s="82"/>
      <c r="K958" s="82"/>
      <c r="L958" s="82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  <c r="AA958" s="82"/>
      <c r="AB958" s="82"/>
      <c r="AC958" s="82"/>
      <c r="AD958" s="82"/>
      <c r="AE958" s="82"/>
      <c r="AF958" s="82"/>
      <c r="AG958" s="82"/>
      <c r="AH958" s="82"/>
      <c r="AI958" s="82"/>
      <c r="AJ958" s="82"/>
      <c r="AK958" s="82"/>
      <c r="AL958" s="82"/>
      <c r="AM958" s="82"/>
      <c r="AN958" s="82"/>
      <c r="AO958" s="82"/>
      <c r="AP958" s="82"/>
    </row>
    <row r="959" spans="1:42" ht="15.75" customHeight="1">
      <c r="A959" s="82"/>
      <c r="B959" s="82"/>
      <c r="C959" s="82"/>
      <c r="D959" s="82"/>
      <c r="E959" s="82"/>
      <c r="F959" s="82"/>
      <c r="G959" s="82"/>
      <c r="H959" s="82"/>
      <c r="I959" s="82"/>
      <c r="J959" s="82"/>
      <c r="K959" s="82"/>
      <c r="L959" s="82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  <c r="AA959" s="82"/>
      <c r="AB959" s="82"/>
      <c r="AC959" s="82"/>
      <c r="AD959" s="82"/>
      <c r="AE959" s="82"/>
      <c r="AF959" s="82"/>
      <c r="AG959" s="82"/>
      <c r="AH959" s="82"/>
      <c r="AI959" s="82"/>
      <c r="AJ959" s="82"/>
      <c r="AK959" s="82"/>
      <c r="AL959" s="82"/>
      <c r="AM959" s="82"/>
      <c r="AN959" s="82"/>
      <c r="AO959" s="82"/>
      <c r="AP959" s="82"/>
    </row>
    <row r="960" spans="1:42" ht="15.75" customHeight="1">
      <c r="A960" s="82"/>
      <c r="B960" s="82"/>
      <c r="C960" s="82"/>
      <c r="D960" s="82"/>
      <c r="E960" s="82"/>
      <c r="F960" s="82"/>
      <c r="G960" s="82"/>
      <c r="H960" s="82"/>
      <c r="I960" s="82"/>
      <c r="J960" s="82"/>
      <c r="K960" s="82"/>
      <c r="L960" s="82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  <c r="AA960" s="82"/>
      <c r="AB960" s="82"/>
      <c r="AC960" s="82"/>
      <c r="AD960" s="82"/>
      <c r="AE960" s="82"/>
      <c r="AF960" s="82"/>
      <c r="AG960" s="82"/>
      <c r="AH960" s="82"/>
      <c r="AI960" s="82"/>
      <c r="AJ960" s="82"/>
      <c r="AK960" s="82"/>
      <c r="AL960" s="82"/>
      <c r="AM960" s="82"/>
      <c r="AN960" s="82"/>
      <c r="AO960" s="82"/>
      <c r="AP960" s="82"/>
    </row>
    <row r="961" spans="1:42" ht="15.75" customHeight="1">
      <c r="A961" s="82"/>
      <c r="B961" s="82"/>
      <c r="C961" s="82"/>
      <c r="D961" s="82"/>
      <c r="E961" s="82"/>
      <c r="F961" s="82"/>
      <c r="G961" s="82"/>
      <c r="H961" s="82"/>
      <c r="I961" s="82"/>
      <c r="J961" s="82"/>
      <c r="K961" s="82"/>
      <c r="L961" s="82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  <c r="AA961" s="82"/>
      <c r="AB961" s="82"/>
      <c r="AC961" s="82"/>
      <c r="AD961" s="82"/>
      <c r="AE961" s="82"/>
      <c r="AF961" s="82"/>
      <c r="AG961" s="82"/>
      <c r="AH961" s="82"/>
      <c r="AI961" s="82"/>
      <c r="AJ961" s="82"/>
      <c r="AK961" s="82"/>
      <c r="AL961" s="82"/>
      <c r="AM961" s="82"/>
      <c r="AN961" s="82"/>
      <c r="AO961" s="82"/>
      <c r="AP961" s="82"/>
    </row>
    <row r="962" spans="1:42" ht="15.75" customHeight="1">
      <c r="A962" s="82"/>
      <c r="B962" s="82"/>
      <c r="C962" s="82"/>
      <c r="D962" s="82"/>
      <c r="E962" s="82"/>
      <c r="F962" s="82"/>
      <c r="G962" s="82"/>
      <c r="H962" s="82"/>
      <c r="I962" s="82"/>
      <c r="J962" s="82"/>
      <c r="K962" s="82"/>
      <c r="L962" s="82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  <c r="AA962" s="82"/>
      <c r="AB962" s="82"/>
      <c r="AC962" s="82"/>
      <c r="AD962" s="82"/>
      <c r="AE962" s="82"/>
      <c r="AF962" s="82"/>
      <c r="AG962" s="82"/>
      <c r="AH962" s="82"/>
      <c r="AI962" s="82"/>
      <c r="AJ962" s="82"/>
      <c r="AK962" s="82"/>
      <c r="AL962" s="82"/>
      <c r="AM962" s="82"/>
      <c r="AN962" s="82"/>
      <c r="AO962" s="82"/>
      <c r="AP962" s="82"/>
    </row>
    <row r="963" spans="1:42" ht="15.75" customHeight="1">
      <c r="A963" s="82"/>
      <c r="B963" s="82"/>
      <c r="C963" s="82"/>
      <c r="D963" s="82"/>
      <c r="E963" s="82"/>
      <c r="F963" s="82"/>
      <c r="G963" s="82"/>
      <c r="H963" s="82"/>
      <c r="I963" s="82"/>
      <c r="J963" s="82"/>
      <c r="K963" s="82"/>
      <c r="L963" s="82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  <c r="AA963" s="82"/>
      <c r="AB963" s="82"/>
      <c r="AC963" s="82"/>
      <c r="AD963" s="82"/>
      <c r="AE963" s="82"/>
      <c r="AF963" s="82"/>
      <c r="AG963" s="82"/>
      <c r="AH963" s="82"/>
      <c r="AI963" s="82"/>
      <c r="AJ963" s="82"/>
      <c r="AK963" s="82"/>
      <c r="AL963" s="82"/>
      <c r="AM963" s="82"/>
      <c r="AN963" s="82"/>
      <c r="AO963" s="82"/>
      <c r="AP963" s="82"/>
    </row>
    <row r="964" spans="1:42" ht="15.75" customHeight="1">
      <c r="A964" s="82"/>
      <c r="B964" s="82"/>
      <c r="C964" s="82"/>
      <c r="D964" s="82"/>
      <c r="E964" s="82"/>
      <c r="F964" s="82"/>
      <c r="G964" s="82"/>
      <c r="H964" s="82"/>
      <c r="I964" s="82"/>
      <c r="J964" s="82"/>
      <c r="K964" s="82"/>
      <c r="L964" s="82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  <c r="AA964" s="82"/>
      <c r="AB964" s="82"/>
      <c r="AC964" s="82"/>
      <c r="AD964" s="82"/>
      <c r="AE964" s="82"/>
      <c r="AF964" s="82"/>
      <c r="AG964" s="82"/>
      <c r="AH964" s="82"/>
      <c r="AI964" s="82"/>
      <c r="AJ964" s="82"/>
      <c r="AK964" s="82"/>
      <c r="AL964" s="82"/>
      <c r="AM964" s="82"/>
      <c r="AN964" s="82"/>
      <c r="AO964" s="82"/>
      <c r="AP964" s="82"/>
    </row>
    <row r="965" spans="1:42" ht="15.75" customHeight="1">
      <c r="A965" s="82"/>
      <c r="B965" s="82"/>
      <c r="C965" s="82"/>
      <c r="D965" s="82"/>
      <c r="E965" s="82"/>
      <c r="F965" s="82"/>
      <c r="G965" s="82"/>
      <c r="H965" s="82"/>
      <c r="I965" s="82"/>
      <c r="J965" s="82"/>
      <c r="K965" s="82"/>
      <c r="L965" s="82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  <c r="AA965" s="82"/>
      <c r="AB965" s="82"/>
      <c r="AC965" s="82"/>
      <c r="AD965" s="82"/>
      <c r="AE965" s="82"/>
      <c r="AF965" s="82"/>
      <c r="AG965" s="82"/>
      <c r="AH965" s="82"/>
      <c r="AI965" s="82"/>
      <c r="AJ965" s="82"/>
      <c r="AK965" s="82"/>
      <c r="AL965" s="82"/>
      <c r="AM965" s="82"/>
      <c r="AN965" s="82"/>
      <c r="AO965" s="82"/>
      <c r="AP965" s="82"/>
    </row>
    <row r="966" spans="1:42" ht="15.75" customHeight="1">
      <c r="A966" s="82"/>
      <c r="B966" s="82"/>
      <c r="C966" s="82"/>
      <c r="D966" s="82"/>
      <c r="E966" s="82"/>
      <c r="F966" s="82"/>
      <c r="G966" s="82"/>
      <c r="H966" s="82"/>
      <c r="I966" s="82"/>
      <c r="J966" s="82"/>
      <c r="K966" s="82"/>
      <c r="L966" s="82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  <c r="AA966" s="82"/>
      <c r="AB966" s="82"/>
      <c r="AC966" s="82"/>
      <c r="AD966" s="82"/>
      <c r="AE966" s="82"/>
      <c r="AF966" s="82"/>
      <c r="AG966" s="82"/>
      <c r="AH966" s="82"/>
      <c r="AI966" s="82"/>
      <c r="AJ966" s="82"/>
      <c r="AK966" s="82"/>
      <c r="AL966" s="82"/>
      <c r="AM966" s="82"/>
      <c r="AN966" s="82"/>
      <c r="AO966" s="82"/>
      <c r="AP966" s="82"/>
    </row>
    <row r="967" spans="1:42" ht="15.75" customHeight="1">
      <c r="A967" s="82"/>
      <c r="B967" s="82"/>
      <c r="C967" s="82"/>
      <c r="D967" s="82"/>
      <c r="E967" s="82"/>
      <c r="F967" s="82"/>
      <c r="G967" s="82"/>
      <c r="H967" s="82"/>
      <c r="I967" s="82"/>
      <c r="J967" s="82"/>
      <c r="K967" s="82"/>
      <c r="L967" s="82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  <c r="AA967" s="82"/>
      <c r="AB967" s="82"/>
      <c r="AC967" s="82"/>
      <c r="AD967" s="82"/>
      <c r="AE967" s="82"/>
      <c r="AF967" s="82"/>
      <c r="AG967" s="82"/>
      <c r="AH967" s="82"/>
      <c r="AI967" s="82"/>
      <c r="AJ967" s="82"/>
      <c r="AK967" s="82"/>
      <c r="AL967" s="82"/>
      <c r="AM967" s="82"/>
      <c r="AN967" s="82"/>
      <c r="AO967" s="82"/>
      <c r="AP967" s="82"/>
    </row>
    <row r="968" spans="1:42" ht="15.75" customHeight="1">
      <c r="A968" s="82"/>
      <c r="B968" s="82"/>
      <c r="C968" s="82"/>
      <c r="D968" s="82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  <c r="AA968" s="82"/>
      <c r="AB968" s="82"/>
      <c r="AC968" s="82"/>
      <c r="AD968" s="82"/>
      <c r="AE968" s="82"/>
      <c r="AF968" s="82"/>
      <c r="AG968" s="82"/>
      <c r="AH968" s="82"/>
      <c r="AI968" s="82"/>
      <c r="AJ968" s="82"/>
      <c r="AK968" s="82"/>
      <c r="AL968" s="82"/>
      <c r="AM968" s="82"/>
      <c r="AN968" s="82"/>
      <c r="AO968" s="82"/>
      <c r="AP968" s="82"/>
    </row>
    <row r="969" spans="1:42" ht="15.75" customHeight="1">
      <c r="A969" s="82"/>
      <c r="B969" s="82"/>
      <c r="C969" s="82"/>
      <c r="D969" s="82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2"/>
      <c r="AD969" s="82"/>
      <c r="AE969" s="82"/>
      <c r="AF969" s="82"/>
      <c r="AG969" s="82"/>
      <c r="AH969" s="82"/>
      <c r="AI969" s="82"/>
      <c r="AJ969" s="82"/>
      <c r="AK969" s="82"/>
      <c r="AL969" s="82"/>
      <c r="AM969" s="82"/>
      <c r="AN969" s="82"/>
      <c r="AO969" s="82"/>
      <c r="AP969" s="82"/>
    </row>
    <row r="970" spans="1:42" ht="15.75" customHeight="1">
      <c r="A970" s="82"/>
      <c r="B970" s="82"/>
      <c r="C970" s="82"/>
      <c r="D970" s="82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  <c r="AA970" s="82"/>
      <c r="AB970" s="82"/>
      <c r="AC970" s="82"/>
      <c r="AD970" s="82"/>
      <c r="AE970" s="82"/>
      <c r="AF970" s="82"/>
      <c r="AG970" s="82"/>
      <c r="AH970" s="82"/>
      <c r="AI970" s="82"/>
      <c r="AJ970" s="82"/>
      <c r="AK970" s="82"/>
      <c r="AL970" s="82"/>
      <c r="AM970" s="82"/>
      <c r="AN970" s="82"/>
      <c r="AO970" s="82"/>
      <c r="AP970" s="82"/>
    </row>
    <row r="971" spans="1:42" ht="15.75" customHeight="1">
      <c r="A971" s="82"/>
      <c r="B971" s="82"/>
      <c r="C971" s="82"/>
      <c r="D971" s="82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  <c r="AA971" s="82"/>
      <c r="AB971" s="82"/>
      <c r="AC971" s="82"/>
      <c r="AD971" s="82"/>
      <c r="AE971" s="82"/>
      <c r="AF971" s="82"/>
      <c r="AG971" s="82"/>
      <c r="AH971" s="82"/>
      <c r="AI971" s="82"/>
      <c r="AJ971" s="82"/>
      <c r="AK971" s="82"/>
      <c r="AL971" s="82"/>
      <c r="AM971" s="82"/>
      <c r="AN971" s="82"/>
      <c r="AO971" s="82"/>
      <c r="AP971" s="82"/>
    </row>
    <row r="972" spans="1:42" ht="15.75" customHeight="1">
      <c r="A972" s="82"/>
      <c r="B972" s="82"/>
      <c r="C972" s="82"/>
      <c r="D972" s="82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  <c r="AA972" s="82"/>
      <c r="AB972" s="82"/>
      <c r="AC972" s="82"/>
      <c r="AD972" s="82"/>
      <c r="AE972" s="82"/>
      <c r="AF972" s="82"/>
      <c r="AG972" s="82"/>
      <c r="AH972" s="82"/>
      <c r="AI972" s="82"/>
      <c r="AJ972" s="82"/>
      <c r="AK972" s="82"/>
      <c r="AL972" s="82"/>
      <c r="AM972" s="82"/>
      <c r="AN972" s="82"/>
      <c r="AO972" s="82"/>
      <c r="AP972" s="82"/>
    </row>
    <row r="973" spans="1:42" ht="15.75" customHeight="1">
      <c r="A973" s="82"/>
      <c r="B973" s="82"/>
      <c r="C973" s="82"/>
      <c r="D973" s="82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  <c r="AA973" s="82"/>
      <c r="AB973" s="82"/>
      <c r="AC973" s="82"/>
      <c r="AD973" s="82"/>
      <c r="AE973" s="82"/>
      <c r="AF973" s="82"/>
      <c r="AG973" s="82"/>
      <c r="AH973" s="82"/>
      <c r="AI973" s="82"/>
      <c r="AJ973" s="82"/>
      <c r="AK973" s="82"/>
      <c r="AL973" s="82"/>
      <c r="AM973" s="82"/>
      <c r="AN973" s="82"/>
      <c r="AO973" s="82"/>
      <c r="AP973" s="82"/>
    </row>
    <row r="974" spans="1:42" ht="15.75" customHeight="1">
      <c r="A974" s="82"/>
      <c r="B974" s="82"/>
      <c r="C974" s="82"/>
      <c r="D974" s="82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  <c r="AA974" s="82"/>
      <c r="AB974" s="82"/>
      <c r="AC974" s="82"/>
      <c r="AD974" s="82"/>
      <c r="AE974" s="82"/>
      <c r="AF974" s="82"/>
      <c r="AG974" s="82"/>
      <c r="AH974" s="82"/>
      <c r="AI974" s="82"/>
      <c r="AJ974" s="82"/>
      <c r="AK974" s="82"/>
      <c r="AL974" s="82"/>
      <c r="AM974" s="82"/>
      <c r="AN974" s="82"/>
      <c r="AO974" s="82"/>
      <c r="AP974" s="82"/>
    </row>
    <row r="975" spans="1:42" ht="15.75" customHeight="1">
      <c r="A975" s="82"/>
      <c r="B975" s="82"/>
      <c r="C975" s="82"/>
      <c r="D975" s="82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  <c r="AA975" s="82"/>
      <c r="AB975" s="82"/>
      <c r="AC975" s="82"/>
      <c r="AD975" s="82"/>
      <c r="AE975" s="82"/>
      <c r="AF975" s="82"/>
      <c r="AG975" s="82"/>
      <c r="AH975" s="82"/>
      <c r="AI975" s="82"/>
      <c r="AJ975" s="82"/>
      <c r="AK975" s="82"/>
      <c r="AL975" s="82"/>
      <c r="AM975" s="82"/>
      <c r="AN975" s="82"/>
      <c r="AO975" s="82"/>
      <c r="AP975" s="82"/>
    </row>
    <row r="976" spans="1:42" ht="15.75" customHeight="1">
      <c r="A976" s="82"/>
      <c r="B976" s="82"/>
      <c r="C976" s="82"/>
      <c r="D976" s="82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  <c r="AA976" s="82"/>
      <c r="AB976" s="82"/>
      <c r="AC976" s="82"/>
      <c r="AD976" s="82"/>
      <c r="AE976" s="82"/>
      <c r="AF976" s="82"/>
      <c r="AG976" s="82"/>
      <c r="AH976" s="82"/>
      <c r="AI976" s="82"/>
      <c r="AJ976" s="82"/>
      <c r="AK976" s="82"/>
      <c r="AL976" s="82"/>
      <c r="AM976" s="82"/>
      <c r="AN976" s="82"/>
      <c r="AO976" s="82"/>
      <c r="AP976" s="82"/>
    </row>
    <row r="977" spans="1:42" ht="15.75" customHeight="1">
      <c r="A977" s="82"/>
      <c r="B977" s="82"/>
      <c r="C977" s="82"/>
      <c r="D977" s="82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  <c r="AC977" s="82"/>
      <c r="AD977" s="82"/>
      <c r="AE977" s="82"/>
      <c r="AF977" s="82"/>
      <c r="AG977" s="82"/>
      <c r="AH977" s="82"/>
      <c r="AI977" s="82"/>
      <c r="AJ977" s="82"/>
      <c r="AK977" s="82"/>
      <c r="AL977" s="82"/>
      <c r="AM977" s="82"/>
      <c r="AN977" s="82"/>
      <c r="AO977" s="82"/>
      <c r="AP977" s="82"/>
    </row>
    <row r="978" spans="1:42" ht="15.75" customHeight="1">
      <c r="A978" s="82"/>
      <c r="B978" s="82"/>
      <c r="C978" s="82"/>
      <c r="D978" s="82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  <c r="AC978" s="82"/>
      <c r="AD978" s="82"/>
      <c r="AE978" s="82"/>
      <c r="AF978" s="82"/>
      <c r="AG978" s="82"/>
      <c r="AH978" s="82"/>
      <c r="AI978" s="82"/>
      <c r="AJ978" s="82"/>
      <c r="AK978" s="82"/>
      <c r="AL978" s="82"/>
      <c r="AM978" s="82"/>
      <c r="AN978" s="82"/>
      <c r="AO978" s="82"/>
      <c r="AP978" s="82"/>
    </row>
    <row r="979" spans="1:42" ht="15.75" customHeight="1">
      <c r="A979" s="82"/>
      <c r="B979" s="82"/>
      <c r="C979" s="82"/>
      <c r="D979" s="82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  <c r="AC979" s="82"/>
      <c r="AD979" s="82"/>
      <c r="AE979" s="82"/>
      <c r="AF979" s="82"/>
      <c r="AG979" s="82"/>
      <c r="AH979" s="82"/>
      <c r="AI979" s="82"/>
      <c r="AJ979" s="82"/>
      <c r="AK979" s="82"/>
      <c r="AL979" s="82"/>
      <c r="AM979" s="82"/>
      <c r="AN979" s="82"/>
      <c r="AO979" s="82"/>
      <c r="AP979" s="82"/>
    </row>
    <row r="980" spans="1:42" ht="15.75" customHeight="1">
      <c r="A980" s="82"/>
      <c r="B980" s="82"/>
      <c r="C980" s="82"/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  <c r="AC980" s="82"/>
      <c r="AD980" s="82"/>
      <c r="AE980" s="82"/>
      <c r="AF980" s="82"/>
      <c r="AG980" s="82"/>
      <c r="AH980" s="82"/>
      <c r="AI980" s="82"/>
      <c r="AJ980" s="82"/>
      <c r="AK980" s="82"/>
      <c r="AL980" s="82"/>
      <c r="AM980" s="82"/>
      <c r="AN980" s="82"/>
      <c r="AO980" s="82"/>
      <c r="AP980" s="82"/>
    </row>
    <row r="981" spans="1:42" ht="15.75" customHeight="1">
      <c r="A981" s="82"/>
      <c r="B981" s="82"/>
      <c r="C981" s="82"/>
      <c r="D981" s="82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  <c r="AC981" s="82"/>
      <c r="AD981" s="82"/>
      <c r="AE981" s="82"/>
      <c r="AF981" s="82"/>
      <c r="AG981" s="82"/>
      <c r="AH981" s="82"/>
      <c r="AI981" s="82"/>
      <c r="AJ981" s="82"/>
      <c r="AK981" s="82"/>
      <c r="AL981" s="82"/>
      <c r="AM981" s="82"/>
      <c r="AN981" s="82"/>
      <c r="AO981" s="82"/>
      <c r="AP981" s="82"/>
    </row>
    <row r="982" spans="1:42" ht="15.75" customHeight="1">
      <c r="A982" s="82"/>
      <c r="B982" s="82"/>
      <c r="C982" s="82"/>
      <c r="D982" s="82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  <c r="AC982" s="82"/>
      <c r="AD982" s="82"/>
      <c r="AE982" s="82"/>
      <c r="AF982" s="82"/>
      <c r="AG982" s="82"/>
      <c r="AH982" s="82"/>
      <c r="AI982" s="82"/>
      <c r="AJ982" s="82"/>
      <c r="AK982" s="82"/>
      <c r="AL982" s="82"/>
      <c r="AM982" s="82"/>
      <c r="AN982" s="82"/>
      <c r="AO982" s="82"/>
      <c r="AP982" s="82"/>
    </row>
    <row r="983" spans="1:42" ht="15.75" customHeight="1">
      <c r="A983" s="82"/>
      <c r="B983" s="82"/>
      <c r="C983" s="82"/>
      <c r="D983" s="82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  <c r="AC983" s="82"/>
      <c r="AD983" s="82"/>
      <c r="AE983" s="82"/>
      <c r="AF983" s="82"/>
      <c r="AG983" s="82"/>
      <c r="AH983" s="82"/>
      <c r="AI983" s="82"/>
      <c r="AJ983" s="82"/>
      <c r="AK983" s="82"/>
      <c r="AL983" s="82"/>
      <c r="AM983" s="82"/>
      <c r="AN983" s="82"/>
      <c r="AO983" s="82"/>
      <c r="AP983" s="82"/>
    </row>
    <row r="984" spans="1:42" ht="15.75" customHeight="1">
      <c r="A984" s="82"/>
      <c r="B984" s="82"/>
      <c r="C984" s="82"/>
      <c r="D984" s="82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  <c r="AA984" s="82"/>
      <c r="AB984" s="82"/>
      <c r="AC984" s="82"/>
      <c r="AD984" s="82"/>
      <c r="AE984" s="82"/>
      <c r="AF984" s="82"/>
      <c r="AG984" s="82"/>
      <c r="AH984" s="82"/>
      <c r="AI984" s="82"/>
      <c r="AJ984" s="82"/>
      <c r="AK984" s="82"/>
      <c r="AL984" s="82"/>
      <c r="AM984" s="82"/>
      <c r="AN984" s="82"/>
      <c r="AO984" s="82"/>
      <c r="AP984" s="82"/>
    </row>
    <row r="985" spans="1:42" ht="15.75" customHeight="1">
      <c r="A985" s="82"/>
      <c r="B985" s="82"/>
      <c r="C985" s="82"/>
      <c r="D985" s="82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  <c r="AA985" s="82"/>
      <c r="AB985" s="82"/>
      <c r="AC985" s="82"/>
      <c r="AD985" s="82"/>
      <c r="AE985" s="82"/>
      <c r="AF985" s="82"/>
      <c r="AG985" s="82"/>
      <c r="AH985" s="82"/>
      <c r="AI985" s="82"/>
      <c r="AJ985" s="82"/>
      <c r="AK985" s="82"/>
      <c r="AL985" s="82"/>
      <c r="AM985" s="82"/>
      <c r="AN985" s="82"/>
      <c r="AO985" s="82"/>
      <c r="AP985" s="82"/>
    </row>
    <row r="986" spans="1:42" ht="15.75" customHeight="1">
      <c r="A986" s="82"/>
      <c r="B986" s="82"/>
      <c r="C986" s="82"/>
      <c r="D986" s="82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  <c r="AA986" s="82"/>
      <c r="AB986" s="82"/>
      <c r="AC986" s="82"/>
      <c r="AD986" s="82"/>
      <c r="AE986" s="82"/>
      <c r="AF986" s="82"/>
      <c r="AG986" s="82"/>
      <c r="AH986" s="82"/>
      <c r="AI986" s="82"/>
      <c r="AJ986" s="82"/>
      <c r="AK986" s="82"/>
      <c r="AL986" s="82"/>
      <c r="AM986" s="82"/>
      <c r="AN986" s="82"/>
      <c r="AO986" s="82"/>
      <c r="AP986" s="82"/>
    </row>
    <row r="987" spans="1:42" ht="15.75" customHeight="1">
      <c r="A987" s="82"/>
      <c r="B987" s="82"/>
      <c r="C987" s="82"/>
      <c r="D987" s="82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  <c r="AC987" s="82"/>
      <c r="AD987" s="82"/>
      <c r="AE987" s="82"/>
      <c r="AF987" s="82"/>
      <c r="AG987" s="82"/>
      <c r="AH987" s="82"/>
      <c r="AI987" s="82"/>
      <c r="AJ987" s="82"/>
      <c r="AK987" s="82"/>
      <c r="AL987" s="82"/>
      <c r="AM987" s="82"/>
      <c r="AN987" s="82"/>
      <c r="AO987" s="82"/>
      <c r="AP987" s="82"/>
    </row>
    <row r="988" spans="1:42" ht="15.75" customHeight="1">
      <c r="A988" s="82"/>
      <c r="B988" s="82"/>
      <c r="C988" s="82"/>
      <c r="D988" s="82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  <c r="AC988" s="82"/>
      <c r="AD988" s="82"/>
      <c r="AE988" s="82"/>
      <c r="AF988" s="82"/>
      <c r="AG988" s="82"/>
      <c r="AH988" s="82"/>
      <c r="AI988" s="82"/>
      <c r="AJ988" s="82"/>
      <c r="AK988" s="82"/>
      <c r="AL988" s="82"/>
      <c r="AM988" s="82"/>
      <c r="AN988" s="82"/>
      <c r="AO988" s="82"/>
      <c r="AP988" s="82"/>
    </row>
    <row r="989" spans="1:42" ht="15.75" customHeight="1">
      <c r="A989" s="82"/>
      <c r="B989" s="82"/>
      <c r="C989" s="82"/>
      <c r="D989" s="82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  <c r="AC989" s="82"/>
      <c r="AD989" s="82"/>
      <c r="AE989" s="82"/>
      <c r="AF989" s="82"/>
      <c r="AG989" s="82"/>
      <c r="AH989" s="82"/>
      <c r="AI989" s="82"/>
      <c r="AJ989" s="82"/>
      <c r="AK989" s="82"/>
      <c r="AL989" s="82"/>
      <c r="AM989" s="82"/>
      <c r="AN989" s="82"/>
      <c r="AO989" s="82"/>
      <c r="AP989" s="82"/>
    </row>
    <row r="990" spans="1:42" ht="15.75" customHeight="1">
      <c r="A990" s="82"/>
      <c r="B990" s="82"/>
      <c r="C990" s="82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  <c r="AA990" s="82"/>
      <c r="AB990" s="82"/>
      <c r="AC990" s="82"/>
      <c r="AD990" s="82"/>
      <c r="AE990" s="82"/>
      <c r="AF990" s="82"/>
      <c r="AG990" s="82"/>
      <c r="AH990" s="82"/>
      <c r="AI990" s="82"/>
      <c r="AJ990" s="82"/>
      <c r="AK990" s="82"/>
      <c r="AL990" s="82"/>
      <c r="AM990" s="82"/>
      <c r="AN990" s="82"/>
      <c r="AO990" s="82"/>
      <c r="AP990" s="82"/>
    </row>
    <row r="991" spans="1:42" ht="15.75" customHeight="1">
      <c r="A991" s="82"/>
      <c r="B991" s="82"/>
      <c r="C991" s="82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  <c r="AA991" s="82"/>
      <c r="AB991" s="82"/>
      <c r="AC991" s="82"/>
      <c r="AD991" s="82"/>
      <c r="AE991" s="82"/>
      <c r="AF991" s="82"/>
      <c r="AG991" s="82"/>
      <c r="AH991" s="82"/>
      <c r="AI991" s="82"/>
      <c r="AJ991" s="82"/>
      <c r="AK991" s="82"/>
      <c r="AL991" s="82"/>
      <c r="AM991" s="82"/>
      <c r="AN991" s="82"/>
      <c r="AO991" s="82"/>
      <c r="AP991" s="82"/>
    </row>
    <row r="992" spans="1:42" ht="15.75" customHeight="1">
      <c r="A992" s="82"/>
      <c r="B992" s="82"/>
      <c r="C992" s="82"/>
      <c r="D992" s="82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  <c r="AA992" s="82"/>
      <c r="AB992" s="82"/>
      <c r="AC992" s="82"/>
      <c r="AD992" s="82"/>
      <c r="AE992" s="82"/>
      <c r="AF992" s="82"/>
      <c r="AG992" s="82"/>
      <c r="AH992" s="82"/>
      <c r="AI992" s="82"/>
      <c r="AJ992" s="82"/>
      <c r="AK992" s="82"/>
      <c r="AL992" s="82"/>
      <c r="AM992" s="82"/>
      <c r="AN992" s="82"/>
      <c r="AO992" s="82"/>
      <c r="AP992" s="82"/>
    </row>
    <row r="993" spans="1:42" ht="15.75" customHeight="1">
      <c r="A993" s="82"/>
      <c r="B993" s="82"/>
      <c r="C993" s="82"/>
      <c r="D993" s="82"/>
      <c r="E993" s="82"/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  <c r="AA993" s="82"/>
      <c r="AB993" s="82"/>
      <c r="AC993" s="82"/>
      <c r="AD993" s="82"/>
      <c r="AE993" s="82"/>
      <c r="AF993" s="82"/>
      <c r="AG993" s="82"/>
      <c r="AH993" s="82"/>
      <c r="AI993" s="82"/>
      <c r="AJ993" s="82"/>
      <c r="AK993" s="82"/>
      <c r="AL993" s="82"/>
      <c r="AM993" s="82"/>
      <c r="AN993" s="82"/>
      <c r="AO993" s="82"/>
      <c r="AP993" s="82"/>
    </row>
    <row r="994" spans="1:42" ht="15.75" customHeight="1">
      <c r="A994" s="82"/>
      <c r="B994" s="82"/>
      <c r="C994" s="82"/>
      <c r="D994" s="82"/>
      <c r="E994" s="82"/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  <c r="AA994" s="82"/>
      <c r="AB994" s="82"/>
      <c r="AC994" s="82"/>
      <c r="AD994" s="82"/>
      <c r="AE994" s="82"/>
      <c r="AF994" s="82"/>
      <c r="AG994" s="82"/>
      <c r="AH994" s="82"/>
      <c r="AI994" s="82"/>
      <c r="AJ994" s="82"/>
      <c r="AK994" s="82"/>
      <c r="AL994" s="82"/>
      <c r="AM994" s="82"/>
      <c r="AN994" s="82"/>
      <c r="AO994" s="82"/>
      <c r="AP994" s="82"/>
    </row>
    <row r="995" spans="1:42" ht="15.75" customHeight="1">
      <c r="A995" s="82"/>
      <c r="B995" s="82"/>
      <c r="C995" s="82"/>
      <c r="D995" s="82"/>
      <c r="E995" s="82"/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  <c r="AA995" s="82"/>
      <c r="AB995" s="82"/>
      <c r="AC995" s="82"/>
      <c r="AD995" s="82"/>
      <c r="AE995" s="82"/>
      <c r="AF995" s="82"/>
      <c r="AG995" s="82"/>
      <c r="AH995" s="82"/>
      <c r="AI995" s="82"/>
      <c r="AJ995" s="82"/>
      <c r="AK995" s="82"/>
      <c r="AL995" s="82"/>
      <c r="AM995" s="82"/>
      <c r="AN995" s="82"/>
      <c r="AO995" s="82"/>
      <c r="AP995" s="82"/>
    </row>
    <row r="996" spans="1:42" ht="15.75" customHeight="1">
      <c r="A996" s="82"/>
      <c r="B996" s="82"/>
      <c r="C996" s="82"/>
      <c r="D996" s="82"/>
      <c r="E996" s="82"/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  <c r="AA996" s="82"/>
      <c r="AB996" s="82"/>
      <c r="AC996" s="82"/>
      <c r="AD996" s="82"/>
      <c r="AE996" s="82"/>
      <c r="AF996" s="82"/>
      <c r="AG996" s="82"/>
      <c r="AH996" s="82"/>
      <c r="AI996" s="82"/>
      <c r="AJ996" s="82"/>
      <c r="AK996" s="82"/>
      <c r="AL996" s="82"/>
      <c r="AM996" s="82"/>
      <c r="AN996" s="82"/>
      <c r="AO996" s="82"/>
      <c r="AP996" s="82"/>
    </row>
    <row r="997" spans="1:42" ht="15.75" customHeight="1">
      <c r="A997" s="82"/>
      <c r="B997" s="82"/>
      <c r="C997" s="82"/>
      <c r="D997" s="82"/>
      <c r="E997" s="82"/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  <c r="AA997" s="82"/>
      <c r="AB997" s="82"/>
      <c r="AC997" s="82"/>
      <c r="AD997" s="82"/>
      <c r="AE997" s="82"/>
      <c r="AF997" s="82"/>
      <c r="AG997" s="82"/>
      <c r="AH997" s="82"/>
      <c r="AI997" s="82"/>
      <c r="AJ997" s="82"/>
      <c r="AK997" s="82"/>
      <c r="AL997" s="82"/>
      <c r="AM997" s="82"/>
      <c r="AN997" s="82"/>
      <c r="AO997" s="82"/>
      <c r="AP997" s="82"/>
    </row>
    <row r="998" spans="1:42" ht="15.75" customHeight="1">
      <c r="A998" s="82"/>
      <c r="B998" s="82"/>
      <c r="C998" s="82"/>
      <c r="D998" s="82"/>
      <c r="E998" s="82"/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  <c r="AA998" s="82"/>
      <c r="AB998" s="82"/>
      <c r="AC998" s="82"/>
      <c r="AD998" s="82"/>
      <c r="AE998" s="82"/>
      <c r="AF998" s="82"/>
      <c r="AG998" s="82"/>
      <c r="AH998" s="82"/>
      <c r="AI998" s="82"/>
      <c r="AJ998" s="82"/>
      <c r="AK998" s="82"/>
      <c r="AL998" s="82"/>
      <c r="AM998" s="82"/>
      <c r="AN998" s="82"/>
      <c r="AO998" s="82"/>
      <c r="AP998" s="82"/>
    </row>
    <row r="999" spans="1:42" ht="15.75" customHeight="1">
      <c r="A999" s="82"/>
      <c r="B999" s="82"/>
      <c r="C999" s="82"/>
      <c r="D999" s="82"/>
      <c r="E999" s="82"/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  <c r="AA999" s="82"/>
      <c r="AB999" s="82"/>
      <c r="AC999" s="82"/>
      <c r="AD999" s="82"/>
      <c r="AE999" s="82"/>
      <c r="AF999" s="82"/>
      <c r="AG999" s="82"/>
      <c r="AH999" s="82"/>
      <c r="AI999" s="82"/>
      <c r="AJ999" s="82"/>
      <c r="AK999" s="82"/>
      <c r="AL999" s="82"/>
      <c r="AM999" s="82"/>
      <c r="AN999" s="82"/>
      <c r="AO999" s="82"/>
      <c r="AP999" s="82"/>
    </row>
    <row r="1000" spans="1:42" ht="15.75" customHeight="1">
      <c r="A1000" s="82"/>
      <c r="B1000" s="82"/>
      <c r="C1000" s="82"/>
      <c r="D1000" s="82"/>
      <c r="E1000" s="82"/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  <c r="AA1000" s="82"/>
      <c r="AB1000" s="82"/>
      <c r="AC1000" s="82"/>
      <c r="AD1000" s="82"/>
      <c r="AE1000" s="82"/>
      <c r="AF1000" s="82"/>
      <c r="AG1000" s="82"/>
      <c r="AH1000" s="82"/>
      <c r="AI1000" s="82"/>
      <c r="AJ1000" s="82"/>
      <c r="AK1000" s="82"/>
      <c r="AL1000" s="82"/>
      <c r="AM1000" s="82"/>
      <c r="AN1000" s="82"/>
      <c r="AO1000" s="82"/>
      <c r="AP1000" s="82"/>
    </row>
    <row r="1001" spans="1:42" ht="15" customHeight="1">
      <c r="A1001" s="82"/>
      <c r="B1001" s="82"/>
      <c r="C1001" s="82"/>
      <c r="D1001" s="82"/>
      <c r="E1001" s="82"/>
      <c r="F1001" s="82"/>
      <c r="G1001" s="82"/>
      <c r="H1001" s="82"/>
      <c r="I1001" s="82"/>
      <c r="J1001" s="82"/>
      <c r="K1001" s="82"/>
      <c r="L1001" s="82"/>
      <c r="M1001" s="82"/>
      <c r="N1001" s="82"/>
      <c r="O1001" s="82"/>
      <c r="P1001" s="82"/>
      <c r="Q1001" s="82"/>
      <c r="R1001" s="82"/>
      <c r="S1001" s="82"/>
      <c r="T1001" s="82"/>
      <c r="U1001" s="82"/>
      <c r="V1001" s="82"/>
      <c r="W1001" s="82"/>
      <c r="X1001" s="82"/>
      <c r="Y1001" s="82"/>
      <c r="Z1001" s="82"/>
      <c r="AA1001" s="82"/>
      <c r="AB1001" s="82"/>
      <c r="AC1001" s="82"/>
      <c r="AD1001" s="82"/>
      <c r="AE1001" s="82"/>
      <c r="AF1001" s="82"/>
      <c r="AG1001" s="82"/>
      <c r="AH1001" s="82"/>
      <c r="AI1001" s="82"/>
      <c r="AJ1001" s="82"/>
      <c r="AK1001" s="82"/>
      <c r="AL1001" s="82"/>
      <c r="AM1001" s="82"/>
      <c r="AN1001" s="82"/>
      <c r="AO1001" s="82"/>
      <c r="AP1001" s="82"/>
    </row>
    <row r="1002" spans="1:42" ht="15" customHeight="1">
      <c r="A1002" s="82"/>
      <c r="B1002" s="82"/>
      <c r="C1002" s="82"/>
      <c r="D1002" s="82"/>
      <c r="E1002" s="82"/>
      <c r="F1002" s="82"/>
      <c r="G1002" s="82"/>
      <c r="H1002" s="82"/>
      <c r="I1002" s="82"/>
      <c r="J1002" s="82"/>
      <c r="K1002" s="82"/>
      <c r="L1002" s="82"/>
      <c r="M1002" s="82"/>
      <c r="N1002" s="82"/>
      <c r="O1002" s="82"/>
      <c r="P1002" s="82"/>
      <c r="Q1002" s="82"/>
      <c r="R1002" s="82"/>
      <c r="S1002" s="82"/>
      <c r="T1002" s="82"/>
      <c r="U1002" s="82"/>
      <c r="V1002" s="82"/>
      <c r="W1002" s="82"/>
      <c r="X1002" s="82"/>
      <c r="Y1002" s="82"/>
      <c r="Z1002" s="82"/>
      <c r="AA1002" s="82"/>
      <c r="AB1002" s="82"/>
      <c r="AC1002" s="82"/>
      <c r="AD1002" s="82"/>
      <c r="AE1002" s="82"/>
      <c r="AF1002" s="82"/>
      <c r="AG1002" s="82"/>
      <c r="AH1002" s="82"/>
      <c r="AI1002" s="82"/>
      <c r="AJ1002" s="82"/>
      <c r="AK1002" s="82"/>
      <c r="AL1002" s="82"/>
      <c r="AM1002" s="82"/>
      <c r="AN1002" s="82"/>
      <c r="AO1002" s="82"/>
      <c r="AP1002" s="82"/>
    </row>
    <row r="1003" spans="1:42" ht="15" customHeight="1">
      <c r="A1003" s="82"/>
      <c r="B1003" s="82"/>
      <c r="C1003" s="82"/>
      <c r="D1003" s="82"/>
      <c r="E1003" s="82"/>
      <c r="F1003" s="82"/>
      <c r="G1003" s="82"/>
      <c r="H1003" s="82"/>
      <c r="I1003" s="82"/>
      <c r="J1003" s="82"/>
      <c r="K1003" s="82"/>
      <c r="L1003" s="82"/>
      <c r="M1003" s="82"/>
      <c r="N1003" s="82"/>
      <c r="O1003" s="82"/>
      <c r="P1003" s="82"/>
      <c r="Q1003" s="82"/>
      <c r="R1003" s="82"/>
      <c r="S1003" s="82"/>
      <c r="T1003" s="82"/>
      <c r="U1003" s="82"/>
      <c r="V1003" s="82"/>
      <c r="W1003" s="82"/>
      <c r="X1003" s="82"/>
      <c r="Y1003" s="82"/>
      <c r="Z1003" s="82"/>
      <c r="AA1003" s="82"/>
      <c r="AB1003" s="82"/>
      <c r="AC1003" s="82"/>
      <c r="AD1003" s="82"/>
      <c r="AE1003" s="82"/>
      <c r="AF1003" s="82"/>
      <c r="AG1003" s="82"/>
      <c r="AH1003" s="82"/>
      <c r="AI1003" s="82"/>
      <c r="AJ1003" s="82"/>
      <c r="AK1003" s="82"/>
      <c r="AL1003" s="82"/>
      <c r="AM1003" s="82"/>
      <c r="AN1003" s="82"/>
      <c r="AO1003" s="82"/>
      <c r="AP1003" s="82"/>
    </row>
    <row r="1004" spans="1:42" ht="15" customHeight="1">
      <c r="A1004" s="82"/>
      <c r="B1004" s="82"/>
      <c r="C1004" s="82"/>
      <c r="D1004" s="82"/>
      <c r="E1004" s="82"/>
      <c r="F1004" s="82"/>
      <c r="G1004" s="82"/>
      <c r="H1004" s="82"/>
      <c r="I1004" s="82"/>
      <c r="J1004" s="82"/>
      <c r="K1004" s="82"/>
      <c r="L1004" s="82"/>
      <c r="M1004" s="82"/>
      <c r="N1004" s="82"/>
      <c r="O1004" s="82"/>
      <c r="P1004" s="82"/>
      <c r="Q1004" s="82"/>
      <c r="R1004" s="82"/>
      <c r="S1004" s="82"/>
      <c r="T1004" s="82"/>
      <c r="U1004" s="82"/>
      <c r="V1004" s="82"/>
      <c r="W1004" s="82"/>
      <c r="X1004" s="82"/>
      <c r="Y1004" s="82"/>
      <c r="Z1004" s="82"/>
      <c r="AA1004" s="82"/>
      <c r="AB1004" s="82"/>
      <c r="AC1004" s="82"/>
      <c r="AD1004" s="82"/>
      <c r="AE1004" s="82"/>
      <c r="AF1004" s="82"/>
      <c r="AG1004" s="82"/>
      <c r="AH1004" s="82"/>
      <c r="AI1004" s="82"/>
      <c r="AJ1004" s="82"/>
      <c r="AK1004" s="82"/>
      <c r="AL1004" s="82"/>
      <c r="AM1004" s="82"/>
      <c r="AN1004" s="82"/>
      <c r="AO1004" s="82"/>
      <c r="AP1004" s="82"/>
    </row>
    <row r="1005" spans="1:42" ht="15" customHeight="1">
      <c r="A1005" s="82"/>
      <c r="B1005" s="82"/>
      <c r="C1005" s="82"/>
      <c r="D1005" s="82"/>
      <c r="E1005" s="82"/>
      <c r="F1005" s="82"/>
      <c r="G1005" s="82"/>
      <c r="H1005" s="82"/>
      <c r="I1005" s="82"/>
      <c r="J1005" s="82"/>
      <c r="K1005" s="82"/>
      <c r="L1005" s="82"/>
      <c r="M1005" s="82"/>
      <c r="N1005" s="82"/>
      <c r="O1005" s="82"/>
      <c r="P1005" s="82"/>
      <c r="Q1005" s="82"/>
      <c r="R1005" s="82"/>
      <c r="S1005" s="82"/>
      <c r="T1005" s="82"/>
      <c r="U1005" s="82"/>
      <c r="V1005" s="82"/>
      <c r="W1005" s="82"/>
      <c r="X1005" s="82"/>
      <c r="Y1005" s="82"/>
      <c r="Z1005" s="82"/>
      <c r="AA1005" s="82"/>
      <c r="AB1005" s="82"/>
      <c r="AC1005" s="82"/>
      <c r="AD1005" s="82"/>
      <c r="AE1005" s="82"/>
      <c r="AF1005" s="82"/>
      <c r="AG1005" s="82"/>
      <c r="AH1005" s="82"/>
      <c r="AI1005" s="82"/>
      <c r="AJ1005" s="82"/>
      <c r="AK1005" s="82"/>
      <c r="AL1005" s="82"/>
      <c r="AM1005" s="82"/>
      <c r="AN1005" s="82"/>
      <c r="AO1005" s="82"/>
      <c r="AP1005" s="82"/>
    </row>
    <row r="1006" spans="1:42" ht="15" customHeight="1">
      <c r="A1006" s="82"/>
      <c r="B1006" s="82"/>
      <c r="C1006" s="82"/>
      <c r="D1006" s="82"/>
      <c r="E1006" s="82"/>
      <c r="F1006" s="82"/>
      <c r="G1006" s="82"/>
      <c r="H1006" s="82"/>
      <c r="I1006" s="82"/>
      <c r="J1006" s="82"/>
      <c r="K1006" s="82"/>
      <c r="L1006" s="82"/>
      <c r="M1006" s="82"/>
      <c r="N1006" s="82"/>
      <c r="O1006" s="82"/>
      <c r="P1006" s="82"/>
      <c r="Q1006" s="82"/>
      <c r="R1006" s="82"/>
      <c r="S1006" s="82"/>
      <c r="T1006" s="82"/>
      <c r="U1006" s="82"/>
      <c r="V1006" s="82"/>
      <c r="W1006" s="82"/>
      <c r="X1006" s="82"/>
      <c r="Y1006" s="82"/>
      <c r="Z1006" s="82"/>
      <c r="AA1006" s="82"/>
      <c r="AB1006" s="82"/>
      <c r="AC1006" s="82"/>
      <c r="AD1006" s="82"/>
      <c r="AE1006" s="82"/>
      <c r="AF1006" s="82"/>
      <c r="AG1006" s="82"/>
      <c r="AH1006" s="82"/>
      <c r="AI1006" s="82"/>
      <c r="AJ1006" s="82"/>
      <c r="AK1006" s="82"/>
      <c r="AL1006" s="82"/>
      <c r="AM1006" s="82"/>
      <c r="AN1006" s="82"/>
      <c r="AO1006" s="82"/>
      <c r="AP1006" s="82"/>
    </row>
    <row r="1007" spans="1:42" ht="15" customHeight="1">
      <c r="A1007" s="82"/>
      <c r="B1007" s="82"/>
      <c r="C1007" s="82"/>
      <c r="D1007" s="82"/>
      <c r="E1007" s="82"/>
      <c r="F1007" s="82"/>
      <c r="G1007" s="82"/>
      <c r="H1007" s="82"/>
      <c r="I1007" s="82"/>
      <c r="J1007" s="82"/>
      <c r="K1007" s="82"/>
      <c r="L1007" s="82"/>
      <c r="M1007" s="82"/>
      <c r="N1007" s="82"/>
      <c r="O1007" s="82"/>
      <c r="P1007" s="82"/>
      <c r="Q1007" s="82"/>
      <c r="R1007" s="82"/>
      <c r="S1007" s="82"/>
      <c r="T1007" s="82"/>
      <c r="U1007" s="82"/>
      <c r="V1007" s="82"/>
      <c r="W1007" s="82"/>
      <c r="X1007" s="82"/>
      <c r="Y1007" s="82"/>
      <c r="Z1007" s="82"/>
      <c r="AA1007" s="82"/>
      <c r="AB1007" s="82"/>
      <c r="AC1007" s="82"/>
      <c r="AD1007" s="82"/>
      <c r="AE1007" s="82"/>
      <c r="AF1007" s="82"/>
      <c r="AG1007" s="82"/>
      <c r="AH1007" s="82"/>
      <c r="AI1007" s="82"/>
      <c r="AJ1007" s="82"/>
      <c r="AK1007" s="82"/>
      <c r="AL1007" s="82"/>
      <c r="AM1007" s="82"/>
      <c r="AN1007" s="82"/>
      <c r="AO1007" s="82"/>
      <c r="AP1007" s="82"/>
    </row>
    <row r="1008" spans="1:42" ht="15" customHeight="1">
      <c r="A1008" s="82"/>
      <c r="B1008" s="82"/>
      <c r="C1008" s="82"/>
      <c r="D1008" s="82"/>
      <c r="E1008" s="82"/>
      <c r="F1008" s="82"/>
      <c r="G1008" s="82"/>
      <c r="H1008" s="82"/>
      <c r="I1008" s="82"/>
      <c r="J1008" s="82"/>
      <c r="K1008" s="82"/>
      <c r="L1008" s="82"/>
      <c r="M1008" s="82"/>
      <c r="N1008" s="82"/>
      <c r="O1008" s="82"/>
      <c r="P1008" s="82"/>
      <c r="Q1008" s="82"/>
      <c r="R1008" s="82"/>
      <c r="S1008" s="82"/>
      <c r="T1008" s="82"/>
      <c r="U1008" s="82"/>
      <c r="V1008" s="82"/>
      <c r="W1008" s="82"/>
      <c r="X1008" s="82"/>
      <c r="Y1008" s="82"/>
      <c r="Z1008" s="82"/>
      <c r="AA1008" s="82"/>
      <c r="AB1008" s="82"/>
      <c r="AC1008" s="82"/>
      <c r="AD1008" s="82"/>
      <c r="AE1008" s="82"/>
      <c r="AF1008" s="82"/>
      <c r="AG1008" s="82"/>
      <c r="AH1008" s="82"/>
      <c r="AI1008" s="82"/>
      <c r="AJ1008" s="82"/>
      <c r="AK1008" s="82"/>
      <c r="AL1008" s="82"/>
      <c r="AM1008" s="82"/>
      <c r="AN1008" s="82"/>
      <c r="AO1008" s="82"/>
      <c r="AP1008" s="82"/>
    </row>
    <row r="1009" spans="1:42" ht="15" customHeight="1">
      <c r="A1009" s="82"/>
      <c r="B1009" s="82"/>
      <c r="C1009" s="82"/>
      <c r="D1009" s="82"/>
      <c r="E1009" s="82"/>
      <c r="F1009" s="82"/>
      <c r="G1009" s="82"/>
      <c r="H1009" s="82"/>
      <c r="I1009" s="82"/>
      <c r="J1009" s="82"/>
      <c r="K1009" s="82"/>
      <c r="L1009" s="82"/>
      <c r="M1009" s="82"/>
      <c r="N1009" s="82"/>
      <c r="O1009" s="82"/>
      <c r="P1009" s="82"/>
      <c r="Q1009" s="82"/>
      <c r="R1009" s="82"/>
      <c r="S1009" s="82"/>
      <c r="T1009" s="82"/>
      <c r="U1009" s="82"/>
      <c r="V1009" s="82"/>
      <c r="W1009" s="82"/>
      <c r="X1009" s="82"/>
      <c r="Y1009" s="82"/>
      <c r="Z1009" s="82"/>
      <c r="AA1009" s="82"/>
      <c r="AB1009" s="82"/>
      <c r="AC1009" s="82"/>
      <c r="AD1009" s="82"/>
      <c r="AE1009" s="82"/>
      <c r="AF1009" s="82"/>
      <c r="AG1009" s="82"/>
      <c r="AH1009" s="82"/>
      <c r="AI1009" s="82"/>
      <c r="AJ1009" s="82"/>
      <c r="AK1009" s="82"/>
      <c r="AL1009" s="82"/>
      <c r="AM1009" s="82"/>
      <c r="AN1009" s="82"/>
      <c r="AO1009" s="82"/>
      <c r="AP1009" s="82"/>
    </row>
    <row r="1010" spans="1:42" ht="15" customHeight="1">
      <c r="A1010" s="82"/>
      <c r="B1010" s="82"/>
      <c r="C1010" s="82"/>
      <c r="D1010" s="82"/>
      <c r="E1010" s="82"/>
      <c r="F1010" s="82"/>
      <c r="G1010" s="82"/>
      <c r="H1010" s="82"/>
      <c r="I1010" s="82"/>
      <c r="J1010" s="82"/>
      <c r="K1010" s="82"/>
      <c r="L1010" s="82"/>
      <c r="M1010" s="82"/>
      <c r="N1010" s="82"/>
      <c r="O1010" s="82"/>
      <c r="P1010" s="82"/>
      <c r="Q1010" s="82"/>
      <c r="R1010" s="82"/>
      <c r="S1010" s="82"/>
      <c r="T1010" s="82"/>
      <c r="U1010" s="82"/>
      <c r="V1010" s="82"/>
      <c r="W1010" s="82"/>
      <c r="X1010" s="82"/>
      <c r="Y1010" s="82"/>
      <c r="Z1010" s="82"/>
      <c r="AA1010" s="82"/>
      <c r="AB1010" s="82"/>
      <c r="AC1010" s="82"/>
      <c r="AD1010" s="82"/>
      <c r="AE1010" s="82"/>
      <c r="AF1010" s="82"/>
      <c r="AG1010" s="82"/>
      <c r="AH1010" s="82"/>
      <c r="AI1010" s="82"/>
      <c r="AJ1010" s="82"/>
      <c r="AK1010" s="82"/>
      <c r="AL1010" s="82"/>
      <c r="AM1010" s="82"/>
      <c r="AN1010" s="82"/>
      <c r="AO1010" s="82"/>
      <c r="AP1010" s="82"/>
    </row>
    <row r="1011" spans="1:42" ht="15" customHeight="1">
      <c r="A1011" s="82"/>
      <c r="B1011" s="82"/>
      <c r="C1011" s="82"/>
      <c r="D1011" s="82"/>
      <c r="E1011" s="82"/>
      <c r="F1011" s="82"/>
      <c r="G1011" s="82"/>
      <c r="H1011" s="82"/>
      <c r="I1011" s="82"/>
      <c r="J1011" s="82"/>
      <c r="K1011" s="82"/>
      <c r="L1011" s="82"/>
      <c r="M1011" s="82"/>
      <c r="N1011" s="82"/>
      <c r="O1011" s="82"/>
      <c r="P1011" s="82"/>
      <c r="Q1011" s="82"/>
      <c r="R1011" s="82"/>
      <c r="S1011" s="82"/>
      <c r="T1011" s="82"/>
      <c r="U1011" s="82"/>
      <c r="V1011" s="82"/>
      <c r="W1011" s="82"/>
      <c r="X1011" s="82"/>
      <c r="Y1011" s="82"/>
      <c r="Z1011" s="82"/>
      <c r="AA1011" s="82"/>
      <c r="AB1011" s="82"/>
      <c r="AC1011" s="82"/>
      <c r="AD1011" s="82"/>
      <c r="AE1011" s="82"/>
      <c r="AF1011" s="82"/>
      <c r="AG1011" s="82"/>
      <c r="AH1011" s="82"/>
      <c r="AI1011" s="82"/>
      <c r="AJ1011" s="82"/>
      <c r="AK1011" s="82"/>
      <c r="AL1011" s="82"/>
      <c r="AM1011" s="82"/>
      <c r="AN1011" s="82"/>
      <c r="AO1011" s="82"/>
      <c r="AP1011" s="82"/>
    </row>
    <row r="1012" spans="1:42" ht="15" customHeight="1">
      <c r="A1012" s="82"/>
      <c r="B1012" s="82"/>
      <c r="C1012" s="82"/>
      <c r="D1012" s="82"/>
      <c r="E1012" s="82"/>
      <c r="F1012" s="82"/>
      <c r="G1012" s="82"/>
      <c r="H1012" s="82"/>
      <c r="I1012" s="82"/>
      <c r="J1012" s="82"/>
      <c r="K1012" s="82"/>
      <c r="L1012" s="82"/>
      <c r="M1012" s="82"/>
      <c r="N1012" s="82"/>
      <c r="O1012" s="82"/>
      <c r="P1012" s="82"/>
      <c r="Q1012" s="82"/>
      <c r="R1012" s="82"/>
      <c r="S1012" s="82"/>
      <c r="T1012" s="82"/>
      <c r="U1012" s="82"/>
      <c r="V1012" s="82"/>
      <c r="W1012" s="82"/>
      <c r="X1012" s="82"/>
      <c r="Y1012" s="82"/>
      <c r="Z1012" s="82"/>
      <c r="AA1012" s="82"/>
      <c r="AB1012" s="82"/>
      <c r="AC1012" s="82"/>
      <c r="AD1012" s="82"/>
      <c r="AE1012" s="82"/>
      <c r="AF1012" s="82"/>
      <c r="AG1012" s="82"/>
      <c r="AH1012" s="82"/>
      <c r="AI1012" s="82"/>
      <c r="AJ1012" s="82"/>
      <c r="AK1012" s="82"/>
      <c r="AL1012" s="82"/>
      <c r="AM1012" s="82"/>
      <c r="AN1012" s="82"/>
      <c r="AO1012" s="82"/>
      <c r="AP1012" s="82"/>
    </row>
    <row r="1013" spans="1:42" ht="15" customHeight="1">
      <c r="A1013" s="82"/>
      <c r="B1013" s="82"/>
      <c r="C1013" s="82"/>
      <c r="D1013" s="82"/>
      <c r="E1013" s="82"/>
      <c r="F1013" s="82"/>
      <c r="G1013" s="82"/>
      <c r="H1013" s="82"/>
      <c r="I1013" s="82"/>
      <c r="J1013" s="82"/>
      <c r="K1013" s="82"/>
      <c r="L1013" s="82"/>
      <c r="M1013" s="82"/>
      <c r="N1013" s="82"/>
      <c r="O1013" s="82"/>
      <c r="P1013" s="82"/>
      <c r="Q1013" s="82"/>
      <c r="R1013" s="82"/>
      <c r="S1013" s="82"/>
      <c r="T1013" s="82"/>
      <c r="U1013" s="82"/>
      <c r="V1013" s="82"/>
      <c r="W1013" s="82"/>
      <c r="X1013" s="82"/>
      <c r="Y1013" s="82"/>
      <c r="Z1013" s="82"/>
      <c r="AA1013" s="82"/>
      <c r="AB1013" s="82"/>
      <c r="AC1013" s="82"/>
      <c r="AD1013" s="82"/>
      <c r="AE1013" s="82"/>
      <c r="AF1013" s="82"/>
      <c r="AG1013" s="82"/>
      <c r="AH1013" s="82"/>
      <c r="AI1013" s="82"/>
      <c r="AJ1013" s="82"/>
      <c r="AK1013" s="82"/>
      <c r="AL1013" s="82"/>
      <c r="AM1013" s="82"/>
      <c r="AN1013" s="82"/>
      <c r="AO1013" s="82"/>
      <c r="AP1013" s="82"/>
    </row>
    <row r="1014" spans="1:42" ht="15" customHeight="1">
      <c r="A1014" s="82"/>
      <c r="B1014" s="82"/>
      <c r="C1014" s="82"/>
      <c r="D1014" s="82"/>
      <c r="E1014" s="82"/>
      <c r="F1014" s="82"/>
      <c r="G1014" s="82"/>
      <c r="H1014" s="82"/>
      <c r="I1014" s="82"/>
      <c r="J1014" s="82"/>
      <c r="K1014" s="82"/>
      <c r="L1014" s="82"/>
      <c r="M1014" s="82"/>
      <c r="N1014" s="82"/>
      <c r="O1014" s="82"/>
      <c r="P1014" s="82"/>
      <c r="Q1014" s="82"/>
      <c r="R1014" s="82"/>
      <c r="S1014" s="82"/>
      <c r="T1014" s="82"/>
      <c r="U1014" s="82"/>
      <c r="V1014" s="82"/>
      <c r="W1014" s="82"/>
      <c r="X1014" s="82"/>
      <c r="Y1014" s="82"/>
      <c r="Z1014" s="82"/>
      <c r="AA1014" s="82"/>
      <c r="AB1014" s="82"/>
      <c r="AC1014" s="82"/>
      <c r="AD1014" s="82"/>
      <c r="AE1014" s="82"/>
      <c r="AF1014" s="82"/>
      <c r="AG1014" s="82"/>
      <c r="AH1014" s="82"/>
      <c r="AI1014" s="82"/>
      <c r="AJ1014" s="82"/>
      <c r="AK1014" s="82"/>
      <c r="AL1014" s="82"/>
      <c r="AM1014" s="82"/>
      <c r="AN1014" s="82"/>
      <c r="AO1014" s="82"/>
      <c r="AP1014" s="82"/>
    </row>
    <row r="1015" spans="1:42" ht="15" customHeight="1">
      <c r="A1015" s="82"/>
      <c r="B1015" s="82"/>
      <c r="C1015" s="82"/>
      <c r="D1015" s="82"/>
      <c r="E1015" s="82"/>
      <c r="F1015" s="82"/>
      <c r="G1015" s="82"/>
      <c r="H1015" s="82"/>
      <c r="I1015" s="82"/>
      <c r="J1015" s="82"/>
      <c r="K1015" s="82"/>
      <c r="L1015" s="82"/>
      <c r="M1015" s="82"/>
      <c r="N1015" s="82"/>
      <c r="O1015" s="82"/>
      <c r="P1015" s="82"/>
      <c r="Q1015" s="82"/>
      <c r="R1015" s="82"/>
      <c r="S1015" s="82"/>
      <c r="T1015" s="82"/>
      <c r="U1015" s="82"/>
      <c r="V1015" s="82"/>
      <c r="W1015" s="82"/>
      <c r="X1015" s="82"/>
      <c r="Y1015" s="82"/>
      <c r="Z1015" s="82"/>
      <c r="AA1015" s="82"/>
      <c r="AB1015" s="82"/>
      <c r="AC1015" s="82"/>
      <c r="AD1015" s="82"/>
      <c r="AE1015" s="82"/>
      <c r="AF1015" s="82"/>
      <c r="AG1015" s="82"/>
      <c r="AH1015" s="82"/>
      <c r="AI1015" s="82"/>
      <c r="AJ1015" s="82"/>
      <c r="AK1015" s="82"/>
      <c r="AL1015" s="82"/>
      <c r="AM1015" s="82"/>
      <c r="AN1015" s="82"/>
      <c r="AO1015" s="82"/>
      <c r="AP1015" s="82"/>
    </row>
    <row r="1016" spans="1:42" ht="15" customHeight="1">
      <c r="A1016" s="82"/>
      <c r="B1016" s="82"/>
      <c r="C1016" s="82"/>
      <c r="D1016" s="82"/>
      <c r="E1016" s="82"/>
      <c r="F1016" s="82"/>
      <c r="G1016" s="82"/>
      <c r="H1016" s="82"/>
      <c r="I1016" s="82"/>
      <c r="J1016" s="82"/>
      <c r="K1016" s="82"/>
      <c r="L1016" s="82"/>
      <c r="M1016" s="82"/>
      <c r="N1016" s="82"/>
      <c r="O1016" s="82"/>
      <c r="P1016" s="82"/>
      <c r="Q1016" s="82"/>
      <c r="R1016" s="82"/>
      <c r="S1016" s="82"/>
      <c r="T1016" s="82"/>
      <c r="U1016" s="82"/>
      <c r="V1016" s="82"/>
      <c r="W1016" s="82"/>
      <c r="X1016" s="82"/>
      <c r="Y1016" s="82"/>
      <c r="Z1016" s="82"/>
      <c r="AA1016" s="82"/>
      <c r="AB1016" s="82"/>
      <c r="AC1016" s="82"/>
      <c r="AD1016" s="82"/>
      <c r="AE1016" s="82"/>
      <c r="AF1016" s="82"/>
      <c r="AG1016" s="82"/>
      <c r="AH1016" s="82"/>
      <c r="AI1016" s="82"/>
      <c r="AJ1016" s="82"/>
      <c r="AK1016" s="82"/>
      <c r="AL1016" s="82"/>
      <c r="AM1016" s="82"/>
      <c r="AN1016" s="82"/>
      <c r="AO1016" s="82"/>
      <c r="AP1016" s="82"/>
    </row>
    <row r="1017" spans="1:42" ht="15" customHeight="1">
      <c r="A1017" s="82"/>
      <c r="B1017" s="82"/>
      <c r="C1017" s="82"/>
      <c r="D1017" s="82"/>
      <c r="E1017" s="82"/>
      <c r="F1017" s="82"/>
      <c r="G1017" s="82"/>
      <c r="H1017" s="82"/>
      <c r="I1017" s="82"/>
      <c r="J1017" s="82"/>
      <c r="K1017" s="82"/>
      <c r="L1017" s="82"/>
      <c r="M1017" s="82"/>
      <c r="N1017" s="82"/>
      <c r="O1017" s="82"/>
      <c r="P1017" s="82"/>
      <c r="Q1017" s="82"/>
      <c r="R1017" s="82"/>
      <c r="S1017" s="82"/>
      <c r="T1017" s="82"/>
      <c r="U1017" s="82"/>
      <c r="V1017" s="82"/>
      <c r="W1017" s="82"/>
      <c r="X1017" s="82"/>
      <c r="Y1017" s="82"/>
      <c r="Z1017" s="82"/>
      <c r="AA1017" s="82"/>
      <c r="AB1017" s="82"/>
      <c r="AC1017" s="82"/>
      <c r="AD1017" s="82"/>
      <c r="AE1017" s="82"/>
      <c r="AF1017" s="82"/>
      <c r="AG1017" s="82"/>
      <c r="AH1017" s="82"/>
      <c r="AI1017" s="82"/>
      <c r="AJ1017" s="82"/>
      <c r="AK1017" s="82"/>
      <c r="AL1017" s="82"/>
      <c r="AM1017" s="82"/>
      <c r="AN1017" s="82"/>
      <c r="AO1017" s="82"/>
      <c r="AP1017" s="82"/>
    </row>
    <row r="1018" spans="1:42" ht="15" customHeight="1">
      <c r="A1018" s="82"/>
      <c r="B1018" s="82"/>
      <c r="C1018" s="82"/>
      <c r="D1018" s="82"/>
      <c r="E1018" s="82"/>
      <c r="F1018" s="82"/>
      <c r="G1018" s="82"/>
      <c r="H1018" s="82"/>
      <c r="I1018" s="82"/>
      <c r="J1018" s="82"/>
      <c r="K1018" s="82"/>
      <c r="L1018" s="82"/>
      <c r="M1018" s="82"/>
      <c r="N1018" s="82"/>
      <c r="O1018" s="82"/>
      <c r="P1018" s="82"/>
      <c r="Q1018" s="82"/>
      <c r="R1018" s="82"/>
      <c r="S1018" s="82"/>
      <c r="T1018" s="82"/>
      <c r="U1018" s="82"/>
      <c r="V1018" s="82"/>
      <c r="W1018" s="82"/>
      <c r="X1018" s="82"/>
      <c r="Y1018" s="82"/>
      <c r="Z1018" s="82"/>
      <c r="AA1018" s="82"/>
      <c r="AB1018" s="82"/>
      <c r="AC1018" s="82"/>
      <c r="AD1018" s="82"/>
      <c r="AE1018" s="82"/>
      <c r="AF1018" s="82"/>
      <c r="AG1018" s="82"/>
      <c r="AH1018" s="82"/>
      <c r="AI1018" s="82"/>
      <c r="AJ1018" s="82"/>
      <c r="AK1018" s="82"/>
      <c r="AL1018" s="82"/>
      <c r="AM1018" s="82"/>
      <c r="AN1018" s="82"/>
      <c r="AO1018" s="82"/>
      <c r="AP1018" s="82"/>
    </row>
    <row r="1019" spans="1:42" ht="15" customHeight="1">
      <c r="A1019" s="82"/>
      <c r="B1019" s="82"/>
      <c r="C1019" s="82"/>
      <c r="D1019" s="82"/>
      <c r="E1019" s="82"/>
      <c r="F1019" s="82"/>
      <c r="G1019" s="82"/>
      <c r="H1019" s="82"/>
      <c r="I1019" s="82"/>
      <c r="J1019" s="82"/>
      <c r="K1019" s="82"/>
      <c r="L1019" s="82"/>
      <c r="M1019" s="82"/>
      <c r="N1019" s="82"/>
      <c r="O1019" s="82"/>
      <c r="P1019" s="82"/>
      <c r="Q1019" s="82"/>
      <c r="R1019" s="82"/>
      <c r="S1019" s="82"/>
      <c r="T1019" s="82"/>
      <c r="U1019" s="82"/>
      <c r="V1019" s="82"/>
      <c r="W1019" s="82"/>
      <c r="X1019" s="82"/>
      <c r="Y1019" s="82"/>
      <c r="Z1019" s="82"/>
      <c r="AA1019" s="82"/>
      <c r="AB1019" s="82"/>
      <c r="AC1019" s="82"/>
      <c r="AD1019" s="82"/>
      <c r="AE1019" s="82"/>
      <c r="AF1019" s="82"/>
      <c r="AG1019" s="82"/>
      <c r="AH1019" s="82"/>
      <c r="AI1019" s="82"/>
      <c r="AJ1019" s="82"/>
      <c r="AK1019" s="82"/>
      <c r="AL1019" s="82"/>
      <c r="AM1019" s="82"/>
      <c r="AN1019" s="82"/>
      <c r="AO1019" s="82"/>
      <c r="AP1019" s="82"/>
    </row>
    <row r="1020" spans="1:42" ht="15" customHeight="1">
      <c r="A1020" s="82"/>
      <c r="B1020" s="82"/>
      <c r="C1020" s="82"/>
      <c r="D1020" s="82"/>
      <c r="E1020" s="82"/>
      <c r="F1020" s="82"/>
      <c r="G1020" s="82"/>
      <c r="H1020" s="82"/>
      <c r="I1020" s="82"/>
      <c r="J1020" s="82"/>
      <c r="K1020" s="82"/>
      <c r="L1020" s="82"/>
      <c r="M1020" s="82"/>
      <c r="N1020" s="82"/>
      <c r="O1020" s="82"/>
      <c r="P1020" s="82"/>
      <c r="Q1020" s="82"/>
      <c r="R1020" s="82"/>
      <c r="S1020" s="82"/>
      <c r="T1020" s="82"/>
      <c r="U1020" s="82"/>
      <c r="V1020" s="82"/>
      <c r="W1020" s="82"/>
      <c r="X1020" s="82"/>
      <c r="Y1020" s="82"/>
      <c r="Z1020" s="82"/>
      <c r="AA1020" s="82"/>
      <c r="AB1020" s="82"/>
      <c r="AC1020" s="82"/>
      <c r="AD1020" s="82"/>
      <c r="AE1020" s="82"/>
      <c r="AF1020" s="82"/>
      <c r="AG1020" s="82"/>
      <c r="AH1020" s="82"/>
      <c r="AI1020" s="82"/>
      <c r="AJ1020" s="82"/>
      <c r="AK1020" s="82"/>
      <c r="AL1020" s="82"/>
      <c r="AM1020" s="82"/>
      <c r="AN1020" s="82"/>
      <c r="AO1020" s="82"/>
      <c r="AP1020" s="82"/>
    </row>
    <row r="1021" spans="1:42" ht="15" customHeight="1">
      <c r="A1021" s="82"/>
      <c r="B1021" s="82"/>
      <c r="C1021" s="82"/>
      <c r="D1021" s="82"/>
      <c r="E1021" s="82"/>
      <c r="F1021" s="82"/>
      <c r="G1021" s="82"/>
      <c r="H1021" s="82"/>
      <c r="I1021" s="82"/>
      <c r="J1021" s="82"/>
      <c r="K1021" s="82"/>
      <c r="L1021" s="82"/>
      <c r="M1021" s="82"/>
      <c r="N1021" s="82"/>
      <c r="O1021" s="82"/>
      <c r="P1021" s="82"/>
      <c r="Q1021" s="82"/>
      <c r="R1021" s="82"/>
      <c r="S1021" s="82"/>
      <c r="T1021" s="82"/>
      <c r="U1021" s="82"/>
      <c r="V1021" s="82"/>
      <c r="W1021" s="82"/>
      <c r="X1021" s="82"/>
      <c r="Y1021" s="82"/>
      <c r="Z1021" s="82"/>
      <c r="AA1021" s="82"/>
      <c r="AB1021" s="82"/>
      <c r="AC1021" s="82"/>
      <c r="AD1021" s="82"/>
      <c r="AE1021" s="82"/>
      <c r="AF1021" s="82"/>
      <c r="AG1021" s="82"/>
      <c r="AH1021" s="82"/>
      <c r="AI1021" s="82"/>
      <c r="AJ1021" s="82"/>
      <c r="AK1021" s="82"/>
      <c r="AL1021" s="82"/>
      <c r="AM1021" s="82"/>
      <c r="AN1021" s="82"/>
      <c r="AO1021" s="82"/>
      <c r="AP1021" s="82"/>
    </row>
    <row r="1022" spans="1:42" ht="15" customHeight="1">
      <c r="A1022" s="82"/>
      <c r="B1022" s="82"/>
      <c r="C1022" s="82"/>
      <c r="D1022" s="82"/>
      <c r="E1022" s="82"/>
      <c r="F1022" s="82"/>
      <c r="G1022" s="82"/>
      <c r="H1022" s="82"/>
      <c r="I1022" s="82"/>
      <c r="J1022" s="82"/>
      <c r="K1022" s="82"/>
      <c r="L1022" s="82"/>
      <c r="M1022" s="82"/>
      <c r="N1022" s="82"/>
      <c r="O1022" s="82"/>
      <c r="P1022" s="82"/>
      <c r="Q1022" s="82"/>
      <c r="R1022" s="82"/>
      <c r="S1022" s="82"/>
      <c r="T1022" s="82"/>
      <c r="U1022" s="82"/>
      <c r="V1022" s="82"/>
      <c r="W1022" s="82"/>
      <c r="X1022" s="82"/>
      <c r="Y1022" s="82"/>
      <c r="Z1022" s="82"/>
      <c r="AA1022" s="82"/>
      <c r="AB1022" s="82"/>
      <c r="AC1022" s="82"/>
      <c r="AD1022" s="82"/>
      <c r="AE1022" s="82"/>
      <c r="AF1022" s="82"/>
      <c r="AG1022" s="82"/>
      <c r="AH1022" s="82"/>
      <c r="AI1022" s="82"/>
      <c r="AJ1022" s="82"/>
      <c r="AK1022" s="82"/>
      <c r="AL1022" s="82"/>
      <c r="AM1022" s="82"/>
      <c r="AN1022" s="82"/>
      <c r="AO1022" s="82"/>
      <c r="AP1022" s="82"/>
    </row>
    <row r="1023" spans="1:42" ht="15" customHeight="1">
      <c r="A1023" s="82"/>
      <c r="B1023" s="82"/>
      <c r="C1023" s="82"/>
      <c r="D1023" s="82"/>
      <c r="E1023" s="82"/>
      <c r="F1023" s="82"/>
      <c r="G1023" s="82"/>
      <c r="H1023" s="82"/>
      <c r="I1023" s="82"/>
      <c r="J1023" s="82"/>
      <c r="K1023" s="82"/>
      <c r="L1023" s="82"/>
      <c r="M1023" s="82"/>
      <c r="N1023" s="82"/>
      <c r="O1023" s="82"/>
      <c r="P1023" s="82"/>
      <c r="Q1023" s="82"/>
      <c r="R1023" s="82"/>
      <c r="S1023" s="82"/>
      <c r="T1023" s="82"/>
      <c r="U1023" s="82"/>
      <c r="V1023" s="82"/>
      <c r="W1023" s="82"/>
      <c r="X1023" s="82"/>
      <c r="Y1023" s="82"/>
      <c r="Z1023" s="82"/>
      <c r="AA1023" s="82"/>
      <c r="AB1023" s="82"/>
      <c r="AC1023" s="82"/>
      <c r="AD1023" s="82"/>
      <c r="AE1023" s="82"/>
      <c r="AF1023" s="82"/>
      <c r="AG1023" s="82"/>
      <c r="AH1023" s="82"/>
      <c r="AI1023" s="82"/>
      <c r="AJ1023" s="82"/>
      <c r="AK1023" s="82"/>
      <c r="AL1023" s="82"/>
      <c r="AM1023" s="82"/>
      <c r="AN1023" s="82"/>
      <c r="AO1023" s="82"/>
      <c r="AP1023" s="82"/>
    </row>
    <row r="1024" spans="1:42" ht="15" customHeight="1">
      <c r="A1024" s="82"/>
      <c r="B1024" s="82"/>
      <c r="C1024" s="82"/>
      <c r="D1024" s="82"/>
      <c r="E1024" s="82"/>
      <c r="F1024" s="82"/>
      <c r="G1024" s="82"/>
      <c r="H1024" s="82"/>
      <c r="I1024" s="82"/>
      <c r="J1024" s="82"/>
      <c r="K1024" s="82"/>
      <c r="L1024" s="82"/>
      <c r="M1024" s="82"/>
      <c r="N1024" s="82"/>
      <c r="O1024" s="82"/>
      <c r="P1024" s="82"/>
      <c r="Q1024" s="82"/>
      <c r="R1024" s="82"/>
      <c r="S1024" s="82"/>
      <c r="T1024" s="82"/>
      <c r="U1024" s="82"/>
      <c r="V1024" s="82"/>
      <c r="W1024" s="82"/>
      <c r="X1024" s="82"/>
      <c r="Y1024" s="82"/>
      <c r="Z1024" s="82"/>
      <c r="AA1024" s="82"/>
      <c r="AB1024" s="82"/>
      <c r="AC1024" s="82"/>
      <c r="AD1024" s="82"/>
      <c r="AE1024" s="82"/>
      <c r="AF1024" s="82"/>
      <c r="AG1024" s="82"/>
      <c r="AH1024" s="82"/>
      <c r="AI1024" s="82"/>
      <c r="AJ1024" s="82"/>
      <c r="AK1024" s="82"/>
      <c r="AL1024" s="82"/>
      <c r="AM1024" s="82"/>
      <c r="AN1024" s="82"/>
      <c r="AO1024" s="82"/>
      <c r="AP1024" s="82"/>
    </row>
    <row r="1025" spans="1:42" ht="15" customHeight="1">
      <c r="A1025" s="82"/>
      <c r="B1025" s="82"/>
      <c r="C1025" s="82"/>
      <c r="D1025" s="82"/>
      <c r="E1025" s="82"/>
      <c r="F1025" s="82"/>
      <c r="G1025" s="82"/>
      <c r="H1025" s="82"/>
      <c r="I1025" s="82"/>
      <c r="J1025" s="82"/>
      <c r="K1025" s="82"/>
      <c r="L1025" s="82"/>
      <c r="M1025" s="82"/>
      <c r="N1025" s="82"/>
      <c r="O1025" s="82"/>
      <c r="P1025" s="82"/>
      <c r="Q1025" s="82"/>
      <c r="R1025" s="82"/>
      <c r="S1025" s="82"/>
      <c r="T1025" s="82"/>
      <c r="U1025" s="82"/>
      <c r="V1025" s="82"/>
      <c r="W1025" s="82"/>
      <c r="X1025" s="82"/>
      <c r="Y1025" s="82"/>
      <c r="Z1025" s="82"/>
      <c r="AA1025" s="82"/>
      <c r="AB1025" s="82"/>
      <c r="AC1025" s="82"/>
      <c r="AD1025" s="82"/>
      <c r="AE1025" s="82"/>
      <c r="AF1025" s="82"/>
      <c r="AG1025" s="82"/>
      <c r="AH1025" s="82"/>
      <c r="AI1025" s="82"/>
      <c r="AJ1025" s="82"/>
      <c r="AK1025" s="82"/>
      <c r="AL1025" s="82"/>
      <c r="AM1025" s="82"/>
      <c r="AN1025" s="82"/>
      <c r="AO1025" s="82"/>
      <c r="AP1025" s="82"/>
    </row>
    <row r="1026" spans="1:42" ht="15" customHeight="1">
      <c r="A1026" s="82"/>
      <c r="B1026" s="82"/>
      <c r="C1026" s="82"/>
      <c r="D1026" s="82"/>
      <c r="E1026" s="82"/>
      <c r="F1026" s="82"/>
      <c r="G1026" s="82"/>
      <c r="H1026" s="82"/>
      <c r="I1026" s="82"/>
      <c r="J1026" s="82"/>
      <c r="K1026" s="82"/>
      <c r="L1026" s="82"/>
      <c r="M1026" s="82"/>
      <c r="N1026" s="82"/>
      <c r="O1026" s="82"/>
      <c r="P1026" s="82"/>
      <c r="Q1026" s="82"/>
      <c r="R1026" s="82"/>
      <c r="S1026" s="82"/>
      <c r="T1026" s="82"/>
      <c r="U1026" s="82"/>
      <c r="V1026" s="82"/>
      <c r="W1026" s="82"/>
      <c r="X1026" s="82"/>
      <c r="Y1026" s="82"/>
      <c r="Z1026" s="82"/>
      <c r="AA1026" s="82"/>
      <c r="AB1026" s="82"/>
      <c r="AC1026" s="82"/>
      <c r="AD1026" s="82"/>
      <c r="AE1026" s="82"/>
      <c r="AF1026" s="82"/>
      <c r="AG1026" s="82"/>
      <c r="AH1026" s="82"/>
      <c r="AI1026" s="82"/>
      <c r="AJ1026" s="82"/>
      <c r="AK1026" s="82"/>
      <c r="AL1026" s="82"/>
      <c r="AM1026" s="82"/>
      <c r="AN1026" s="82"/>
      <c r="AO1026" s="82"/>
      <c r="AP1026" s="82"/>
    </row>
    <row r="1027" spans="1:42" ht="15" customHeight="1">
      <c r="A1027" s="82"/>
      <c r="B1027" s="82"/>
      <c r="C1027" s="82"/>
      <c r="D1027" s="82"/>
      <c r="E1027" s="82"/>
      <c r="F1027" s="82"/>
      <c r="G1027" s="82"/>
      <c r="H1027" s="82"/>
      <c r="I1027" s="82"/>
      <c r="J1027" s="82"/>
      <c r="K1027" s="82"/>
      <c r="L1027" s="82"/>
      <c r="M1027" s="82"/>
      <c r="N1027" s="82"/>
      <c r="O1027" s="82"/>
      <c r="P1027" s="82"/>
      <c r="Q1027" s="82"/>
      <c r="R1027" s="82"/>
      <c r="S1027" s="82"/>
      <c r="T1027" s="82"/>
      <c r="U1027" s="82"/>
      <c r="V1027" s="82"/>
      <c r="W1027" s="82"/>
      <c r="X1027" s="82"/>
      <c r="Y1027" s="82"/>
      <c r="Z1027" s="82"/>
      <c r="AA1027" s="82"/>
      <c r="AB1027" s="82"/>
      <c r="AC1027" s="82"/>
      <c r="AD1027" s="82"/>
      <c r="AE1027" s="82"/>
      <c r="AF1027" s="82"/>
      <c r="AG1027" s="82"/>
      <c r="AH1027" s="82"/>
      <c r="AI1027" s="82"/>
      <c r="AJ1027" s="82"/>
      <c r="AK1027" s="82"/>
      <c r="AL1027" s="82"/>
      <c r="AM1027" s="82"/>
      <c r="AN1027" s="82"/>
      <c r="AO1027" s="82"/>
      <c r="AP1027" s="82"/>
    </row>
    <row r="1028" spans="1:42" ht="15" customHeight="1">
      <c r="A1028" s="82"/>
      <c r="B1028" s="82"/>
      <c r="C1028" s="82"/>
      <c r="D1028" s="82"/>
      <c r="E1028" s="82"/>
      <c r="F1028" s="82"/>
      <c r="G1028" s="82"/>
      <c r="H1028" s="82"/>
      <c r="I1028" s="82"/>
      <c r="J1028" s="82"/>
      <c r="K1028" s="82"/>
      <c r="L1028" s="82"/>
      <c r="M1028" s="82"/>
      <c r="N1028" s="82"/>
      <c r="O1028" s="82"/>
      <c r="P1028" s="82"/>
      <c r="Q1028" s="82"/>
      <c r="R1028" s="82"/>
      <c r="S1028" s="82"/>
      <c r="T1028" s="82"/>
      <c r="U1028" s="82"/>
      <c r="V1028" s="82"/>
      <c r="W1028" s="82"/>
      <c r="X1028" s="82"/>
      <c r="Y1028" s="82"/>
      <c r="Z1028" s="82"/>
      <c r="AA1028" s="82"/>
      <c r="AB1028" s="82"/>
      <c r="AC1028" s="82"/>
      <c r="AD1028" s="82"/>
      <c r="AE1028" s="82"/>
      <c r="AF1028" s="82"/>
      <c r="AG1028" s="82"/>
      <c r="AH1028" s="82"/>
      <c r="AI1028" s="82"/>
      <c r="AJ1028" s="82"/>
      <c r="AK1028" s="82"/>
      <c r="AL1028" s="82"/>
      <c r="AM1028" s="82"/>
      <c r="AN1028" s="82"/>
      <c r="AO1028" s="82"/>
      <c r="AP1028" s="82"/>
    </row>
    <row r="1029" spans="1:42" ht="15" customHeight="1">
      <c r="A1029" s="82"/>
      <c r="B1029" s="82"/>
      <c r="C1029" s="82"/>
      <c r="D1029" s="82"/>
      <c r="E1029" s="82"/>
      <c r="F1029" s="82"/>
      <c r="G1029" s="82"/>
      <c r="H1029" s="82"/>
      <c r="I1029" s="82"/>
      <c r="J1029" s="82"/>
      <c r="K1029" s="82"/>
      <c r="L1029" s="82"/>
      <c r="M1029" s="82"/>
      <c r="N1029" s="82"/>
      <c r="O1029" s="82"/>
      <c r="P1029" s="82"/>
      <c r="Q1029" s="82"/>
      <c r="R1029" s="82"/>
      <c r="S1029" s="82"/>
      <c r="T1029" s="82"/>
      <c r="U1029" s="82"/>
      <c r="V1029" s="82"/>
      <c r="W1029" s="82"/>
      <c r="X1029" s="82"/>
      <c r="Y1029" s="82"/>
      <c r="Z1029" s="82"/>
      <c r="AA1029" s="82"/>
      <c r="AB1029" s="82"/>
      <c r="AC1029" s="82"/>
      <c r="AD1029" s="82"/>
      <c r="AE1029" s="82"/>
      <c r="AF1029" s="82"/>
      <c r="AG1029" s="82"/>
      <c r="AH1029" s="82"/>
      <c r="AI1029" s="82"/>
      <c r="AJ1029" s="82"/>
      <c r="AK1029" s="82"/>
      <c r="AL1029" s="82"/>
      <c r="AM1029" s="82"/>
      <c r="AN1029" s="82"/>
      <c r="AO1029" s="82"/>
      <c r="AP1029" s="82"/>
    </row>
    <row r="1030" spans="1:42" ht="15" customHeight="1">
      <c r="A1030" s="82"/>
      <c r="B1030" s="82"/>
      <c r="C1030" s="82"/>
      <c r="D1030" s="82"/>
      <c r="E1030" s="82"/>
      <c r="F1030" s="82"/>
      <c r="G1030" s="82"/>
      <c r="H1030" s="82"/>
      <c r="I1030" s="82"/>
      <c r="J1030" s="82"/>
      <c r="K1030" s="82"/>
      <c r="L1030" s="82"/>
      <c r="M1030" s="82"/>
      <c r="N1030" s="82"/>
      <c r="O1030" s="82"/>
      <c r="P1030" s="82"/>
      <c r="Q1030" s="82"/>
      <c r="R1030" s="82"/>
      <c r="S1030" s="82"/>
      <c r="T1030" s="82"/>
      <c r="U1030" s="82"/>
      <c r="V1030" s="82"/>
      <c r="W1030" s="82"/>
      <c r="X1030" s="82"/>
      <c r="Y1030" s="82"/>
      <c r="Z1030" s="82"/>
      <c r="AA1030" s="82"/>
      <c r="AB1030" s="82"/>
      <c r="AC1030" s="82"/>
      <c r="AD1030" s="82"/>
      <c r="AE1030" s="82"/>
      <c r="AF1030" s="82"/>
      <c r="AG1030" s="82"/>
      <c r="AH1030" s="82"/>
      <c r="AI1030" s="82"/>
      <c r="AJ1030" s="82"/>
      <c r="AK1030" s="82"/>
      <c r="AL1030" s="82"/>
      <c r="AM1030" s="82"/>
      <c r="AN1030" s="82"/>
      <c r="AO1030" s="82"/>
      <c r="AP1030" s="82"/>
    </row>
    <row r="1031" spans="1:42" ht="15" customHeight="1">
      <c r="A1031" s="82"/>
      <c r="B1031" s="82"/>
      <c r="C1031" s="82"/>
      <c r="D1031" s="82"/>
      <c r="E1031" s="82"/>
      <c r="F1031" s="82"/>
      <c r="G1031" s="82"/>
      <c r="H1031" s="82"/>
      <c r="I1031" s="82"/>
      <c r="J1031" s="82"/>
      <c r="K1031" s="82"/>
      <c r="L1031" s="82"/>
      <c r="M1031" s="82"/>
      <c r="N1031" s="82"/>
      <c r="O1031" s="82"/>
      <c r="P1031" s="82"/>
      <c r="Q1031" s="82"/>
      <c r="R1031" s="82"/>
      <c r="S1031" s="82"/>
      <c r="T1031" s="82"/>
      <c r="U1031" s="82"/>
      <c r="V1031" s="82"/>
      <c r="W1031" s="82"/>
      <c r="X1031" s="82"/>
      <c r="Y1031" s="82"/>
      <c r="Z1031" s="82"/>
      <c r="AA1031" s="82"/>
      <c r="AB1031" s="82"/>
      <c r="AC1031" s="82"/>
      <c r="AD1031" s="82"/>
      <c r="AE1031" s="82"/>
      <c r="AF1031" s="82"/>
      <c r="AG1031" s="82"/>
      <c r="AH1031" s="82"/>
      <c r="AI1031" s="82"/>
      <c r="AJ1031" s="82"/>
      <c r="AK1031" s="82"/>
      <c r="AL1031" s="82"/>
      <c r="AM1031" s="82"/>
      <c r="AN1031" s="82"/>
      <c r="AO1031" s="82"/>
      <c r="AP1031" s="82"/>
    </row>
    <row r="1032" spans="1:42" ht="15" customHeight="1">
      <c r="A1032" s="82"/>
      <c r="B1032" s="82"/>
      <c r="C1032" s="82"/>
      <c r="D1032" s="82"/>
      <c r="E1032" s="82"/>
      <c r="F1032" s="82"/>
      <c r="G1032" s="82"/>
      <c r="H1032" s="82"/>
      <c r="I1032" s="82"/>
      <c r="J1032" s="82"/>
      <c r="K1032" s="82"/>
      <c r="L1032" s="82"/>
      <c r="M1032" s="82"/>
      <c r="N1032" s="82"/>
      <c r="O1032" s="82"/>
      <c r="P1032" s="82"/>
      <c r="Q1032" s="82"/>
      <c r="R1032" s="82"/>
      <c r="S1032" s="82"/>
      <c r="T1032" s="82"/>
      <c r="U1032" s="82"/>
      <c r="V1032" s="82"/>
      <c r="W1032" s="82"/>
      <c r="X1032" s="82"/>
      <c r="Y1032" s="82"/>
      <c r="Z1032" s="82"/>
      <c r="AA1032" s="82"/>
      <c r="AB1032" s="82"/>
      <c r="AC1032" s="82"/>
      <c r="AD1032" s="82"/>
      <c r="AE1032" s="82"/>
      <c r="AF1032" s="82"/>
      <c r="AG1032" s="82"/>
      <c r="AH1032" s="82"/>
      <c r="AI1032" s="82"/>
      <c r="AJ1032" s="82"/>
      <c r="AK1032" s="82"/>
      <c r="AL1032" s="82"/>
      <c r="AM1032" s="82"/>
      <c r="AN1032" s="82"/>
      <c r="AO1032" s="82"/>
      <c r="AP1032" s="82"/>
    </row>
    <row r="1033" spans="1:42" ht="15" customHeight="1">
      <c r="A1033" s="82"/>
      <c r="B1033" s="82"/>
      <c r="C1033" s="82"/>
      <c r="D1033" s="82"/>
      <c r="E1033" s="82"/>
      <c r="F1033" s="82"/>
      <c r="G1033" s="82"/>
      <c r="H1033" s="82"/>
      <c r="I1033" s="82"/>
      <c r="J1033" s="82"/>
      <c r="K1033" s="82"/>
      <c r="L1033" s="82"/>
      <c r="M1033" s="82"/>
      <c r="N1033" s="82"/>
      <c r="O1033" s="82"/>
      <c r="P1033" s="82"/>
      <c r="Q1033" s="82"/>
      <c r="R1033" s="82"/>
      <c r="S1033" s="82"/>
      <c r="T1033" s="82"/>
      <c r="U1033" s="82"/>
      <c r="V1033" s="82"/>
      <c r="W1033" s="82"/>
      <c r="X1033" s="82"/>
      <c r="Y1033" s="82"/>
      <c r="Z1033" s="82"/>
      <c r="AA1033" s="82"/>
      <c r="AB1033" s="82"/>
      <c r="AC1033" s="82"/>
      <c r="AD1033" s="82"/>
      <c r="AE1033" s="82"/>
      <c r="AF1033" s="82"/>
      <c r="AG1033" s="82"/>
      <c r="AH1033" s="82"/>
      <c r="AI1033" s="82"/>
      <c r="AJ1033" s="82"/>
      <c r="AK1033" s="82"/>
      <c r="AL1033" s="82"/>
      <c r="AM1033" s="82"/>
      <c r="AN1033" s="82"/>
      <c r="AO1033" s="82"/>
      <c r="AP1033" s="82"/>
    </row>
    <row r="1034" spans="1:42" ht="15" customHeight="1">
      <c r="A1034" s="82"/>
      <c r="B1034" s="82"/>
      <c r="C1034" s="82"/>
      <c r="D1034" s="82"/>
      <c r="E1034" s="82"/>
      <c r="F1034" s="82"/>
      <c r="G1034" s="82"/>
      <c r="H1034" s="82"/>
      <c r="I1034" s="82"/>
      <c r="J1034" s="82"/>
      <c r="K1034" s="82"/>
      <c r="L1034" s="82"/>
      <c r="M1034" s="82"/>
      <c r="N1034" s="82"/>
      <c r="O1034" s="82"/>
      <c r="P1034" s="82"/>
      <c r="Q1034" s="82"/>
      <c r="R1034" s="82"/>
      <c r="S1034" s="82"/>
      <c r="T1034" s="82"/>
      <c r="U1034" s="82"/>
      <c r="V1034" s="82"/>
      <c r="W1034" s="82"/>
      <c r="X1034" s="82"/>
      <c r="Y1034" s="82"/>
      <c r="Z1034" s="82"/>
      <c r="AA1034" s="82"/>
      <c r="AB1034" s="82"/>
      <c r="AC1034" s="82"/>
      <c r="AD1034" s="82"/>
      <c r="AE1034" s="82"/>
      <c r="AF1034" s="82"/>
      <c r="AG1034" s="82"/>
      <c r="AH1034" s="82"/>
      <c r="AI1034" s="82"/>
      <c r="AJ1034" s="82"/>
      <c r="AK1034" s="82"/>
      <c r="AL1034" s="82"/>
      <c r="AM1034" s="82"/>
      <c r="AN1034" s="82"/>
      <c r="AO1034" s="82"/>
      <c r="AP1034" s="82"/>
    </row>
    <row r="1035" spans="1:42" ht="15" customHeight="1">
      <c r="A1035" s="82"/>
      <c r="B1035" s="82"/>
      <c r="C1035" s="82"/>
      <c r="D1035" s="82"/>
      <c r="E1035" s="82"/>
      <c r="F1035" s="82"/>
      <c r="G1035" s="82"/>
      <c r="H1035" s="82"/>
      <c r="I1035" s="82"/>
      <c r="J1035" s="82"/>
      <c r="K1035" s="82"/>
      <c r="L1035" s="82"/>
      <c r="M1035" s="82"/>
      <c r="N1035" s="82"/>
      <c r="O1035" s="82"/>
      <c r="P1035" s="82"/>
      <c r="Q1035" s="82"/>
      <c r="R1035" s="82"/>
      <c r="S1035" s="82"/>
      <c r="T1035" s="82"/>
      <c r="U1035" s="82"/>
      <c r="V1035" s="82"/>
      <c r="W1035" s="82"/>
      <c r="X1035" s="82"/>
      <c r="Y1035" s="82"/>
      <c r="Z1035" s="82"/>
      <c r="AA1035" s="82"/>
      <c r="AB1035" s="82"/>
      <c r="AC1035" s="82"/>
      <c r="AD1035" s="82"/>
      <c r="AE1035" s="82"/>
      <c r="AF1035" s="82"/>
      <c r="AG1035" s="82"/>
      <c r="AH1035" s="82"/>
      <c r="AI1035" s="82"/>
      <c r="AJ1035" s="82"/>
      <c r="AK1035" s="82"/>
      <c r="AL1035" s="82"/>
      <c r="AM1035" s="82"/>
      <c r="AN1035" s="82"/>
      <c r="AO1035" s="82"/>
      <c r="AP1035" s="82"/>
    </row>
    <row r="1036" spans="1:42" ht="15" customHeight="1">
      <c r="A1036" s="82"/>
      <c r="B1036" s="82"/>
      <c r="C1036" s="82"/>
      <c r="D1036" s="82"/>
      <c r="E1036" s="82"/>
      <c r="F1036" s="82"/>
      <c r="G1036" s="82"/>
      <c r="H1036" s="82"/>
      <c r="I1036" s="82"/>
      <c r="J1036" s="82"/>
      <c r="K1036" s="82"/>
      <c r="L1036" s="82"/>
      <c r="M1036" s="82"/>
      <c r="N1036" s="82"/>
      <c r="O1036" s="82"/>
      <c r="P1036" s="82"/>
      <c r="Q1036" s="82"/>
      <c r="R1036" s="82"/>
      <c r="S1036" s="82"/>
      <c r="T1036" s="82"/>
      <c r="U1036" s="82"/>
      <c r="V1036" s="82"/>
      <c r="W1036" s="82"/>
      <c r="X1036" s="82"/>
      <c r="Y1036" s="82"/>
      <c r="Z1036" s="82"/>
      <c r="AA1036" s="82"/>
      <c r="AB1036" s="82"/>
      <c r="AC1036" s="82"/>
      <c r="AD1036" s="82"/>
      <c r="AE1036" s="82"/>
      <c r="AF1036" s="82"/>
      <c r="AG1036" s="82"/>
      <c r="AH1036" s="82"/>
      <c r="AI1036" s="82"/>
      <c r="AJ1036" s="82"/>
      <c r="AK1036" s="82"/>
      <c r="AL1036" s="82"/>
      <c r="AM1036" s="82"/>
      <c r="AN1036" s="82"/>
      <c r="AO1036" s="82"/>
      <c r="AP1036" s="82"/>
    </row>
    <row r="1037" spans="1:42" ht="15" customHeight="1">
      <c r="A1037" s="82"/>
      <c r="B1037" s="82"/>
      <c r="C1037" s="82"/>
      <c r="D1037" s="82"/>
      <c r="E1037" s="82"/>
      <c r="F1037" s="82"/>
      <c r="G1037" s="82"/>
      <c r="H1037" s="82"/>
      <c r="I1037" s="82"/>
      <c r="J1037" s="82"/>
      <c r="K1037" s="82"/>
      <c r="L1037" s="82"/>
      <c r="M1037" s="82"/>
      <c r="N1037" s="82"/>
      <c r="O1037" s="82"/>
      <c r="P1037" s="82"/>
      <c r="Q1037" s="82"/>
      <c r="R1037" s="82"/>
      <c r="S1037" s="82"/>
      <c r="T1037" s="82"/>
      <c r="U1037" s="82"/>
      <c r="V1037" s="82"/>
      <c r="W1037" s="82"/>
      <c r="X1037" s="82"/>
      <c r="Y1037" s="82"/>
      <c r="Z1037" s="82"/>
      <c r="AA1037" s="82"/>
      <c r="AB1037" s="82"/>
      <c r="AC1037" s="82"/>
      <c r="AD1037" s="82"/>
      <c r="AE1037" s="82"/>
      <c r="AF1037" s="82"/>
      <c r="AG1037" s="82"/>
      <c r="AH1037" s="82"/>
      <c r="AI1037" s="82"/>
      <c r="AJ1037" s="82"/>
      <c r="AK1037" s="82"/>
      <c r="AL1037" s="82"/>
      <c r="AM1037" s="82"/>
      <c r="AN1037" s="82"/>
      <c r="AO1037" s="82"/>
      <c r="AP1037" s="82"/>
    </row>
    <row r="1038" spans="1:42" ht="15" customHeight="1">
      <c r="A1038" s="82"/>
      <c r="B1038" s="82"/>
      <c r="C1038" s="82"/>
      <c r="D1038" s="82"/>
      <c r="E1038" s="82"/>
      <c r="F1038" s="82"/>
      <c r="G1038" s="82"/>
      <c r="H1038" s="82"/>
      <c r="I1038" s="82"/>
      <c r="J1038" s="82"/>
      <c r="K1038" s="82"/>
      <c r="L1038" s="82"/>
      <c r="M1038" s="82"/>
      <c r="N1038" s="82"/>
      <c r="O1038" s="82"/>
      <c r="P1038" s="82"/>
      <c r="Q1038" s="82"/>
      <c r="R1038" s="82"/>
      <c r="S1038" s="82"/>
      <c r="T1038" s="82"/>
      <c r="U1038" s="82"/>
      <c r="V1038" s="82"/>
      <c r="W1038" s="82"/>
      <c r="X1038" s="82"/>
      <c r="Y1038" s="82"/>
      <c r="Z1038" s="82"/>
      <c r="AA1038" s="82"/>
      <c r="AB1038" s="82"/>
      <c r="AC1038" s="82"/>
      <c r="AD1038" s="82"/>
      <c r="AE1038" s="82"/>
      <c r="AF1038" s="82"/>
      <c r="AG1038" s="82"/>
      <c r="AH1038" s="82"/>
      <c r="AI1038" s="82"/>
      <c r="AJ1038" s="82"/>
      <c r="AK1038" s="82"/>
      <c r="AL1038" s="82"/>
      <c r="AM1038" s="82"/>
      <c r="AN1038" s="82"/>
      <c r="AO1038" s="82"/>
      <c r="AP1038" s="82"/>
    </row>
    <row r="1039" spans="1:42" ht="15" customHeight="1">
      <c r="A1039" s="82"/>
      <c r="B1039" s="82"/>
      <c r="C1039" s="82"/>
      <c r="D1039" s="82"/>
      <c r="E1039" s="82"/>
      <c r="F1039" s="82"/>
      <c r="G1039" s="82"/>
      <c r="H1039" s="82"/>
      <c r="I1039" s="82"/>
      <c r="J1039" s="82"/>
      <c r="K1039" s="82"/>
      <c r="L1039" s="82"/>
      <c r="M1039" s="82"/>
      <c r="N1039" s="82"/>
      <c r="O1039" s="82"/>
      <c r="P1039" s="82"/>
      <c r="Q1039" s="82"/>
      <c r="R1039" s="82"/>
      <c r="S1039" s="82"/>
      <c r="T1039" s="82"/>
      <c r="U1039" s="82"/>
      <c r="V1039" s="82"/>
      <c r="W1039" s="82"/>
      <c r="X1039" s="82"/>
      <c r="Y1039" s="82"/>
      <c r="Z1039" s="82"/>
      <c r="AA1039" s="82"/>
      <c r="AB1039" s="82"/>
      <c r="AC1039" s="82"/>
      <c r="AD1039" s="82"/>
      <c r="AE1039" s="82"/>
      <c r="AF1039" s="82"/>
      <c r="AG1039" s="82"/>
      <c r="AH1039" s="82"/>
      <c r="AI1039" s="82"/>
      <c r="AJ1039" s="82"/>
      <c r="AK1039" s="82"/>
      <c r="AL1039" s="82"/>
      <c r="AM1039" s="82"/>
      <c r="AN1039" s="82"/>
      <c r="AO1039" s="82"/>
      <c r="AP1039" s="82"/>
    </row>
    <row r="1040" spans="1:42" ht="15" customHeight="1">
      <c r="A1040" s="82"/>
      <c r="B1040" s="82"/>
      <c r="C1040" s="82"/>
      <c r="D1040" s="82"/>
      <c r="E1040" s="82"/>
      <c r="F1040" s="82"/>
      <c r="G1040" s="82"/>
      <c r="H1040" s="82"/>
      <c r="I1040" s="82"/>
      <c r="J1040" s="82"/>
      <c r="K1040" s="82"/>
      <c r="L1040" s="82"/>
      <c r="M1040" s="82"/>
      <c r="N1040" s="82"/>
      <c r="O1040" s="82"/>
      <c r="P1040" s="82"/>
      <c r="Q1040" s="82"/>
      <c r="R1040" s="82"/>
      <c r="S1040" s="82"/>
      <c r="T1040" s="82"/>
      <c r="U1040" s="82"/>
      <c r="V1040" s="82"/>
      <c r="W1040" s="82"/>
      <c r="X1040" s="82"/>
      <c r="Y1040" s="82"/>
      <c r="Z1040" s="82"/>
      <c r="AA1040" s="82"/>
      <c r="AB1040" s="82"/>
      <c r="AC1040" s="82"/>
      <c r="AD1040" s="82"/>
      <c r="AE1040" s="82"/>
      <c r="AF1040" s="82"/>
      <c r="AG1040" s="82"/>
      <c r="AH1040" s="82"/>
      <c r="AI1040" s="82"/>
      <c r="AJ1040" s="82"/>
      <c r="AK1040" s="82"/>
      <c r="AL1040" s="82"/>
      <c r="AM1040" s="82"/>
      <c r="AN1040" s="82"/>
      <c r="AO1040" s="82"/>
      <c r="AP1040" s="82"/>
    </row>
    <row r="1041" spans="1:42" ht="15" customHeight="1">
      <c r="A1041" s="82"/>
      <c r="B1041" s="82"/>
      <c r="C1041" s="82"/>
      <c r="D1041" s="82"/>
      <c r="E1041" s="82"/>
      <c r="F1041" s="82"/>
      <c r="G1041" s="82"/>
      <c r="H1041" s="82"/>
      <c r="I1041" s="82"/>
      <c r="J1041" s="82"/>
      <c r="K1041" s="82"/>
      <c r="L1041" s="82"/>
      <c r="M1041" s="82"/>
      <c r="N1041" s="82"/>
      <c r="O1041" s="82"/>
      <c r="P1041" s="82"/>
      <c r="Q1041" s="82"/>
      <c r="R1041" s="82"/>
      <c r="S1041" s="82"/>
      <c r="T1041" s="82"/>
      <c r="U1041" s="82"/>
      <c r="V1041" s="82"/>
      <c r="W1041" s="82"/>
      <c r="X1041" s="82"/>
      <c r="Y1041" s="82"/>
      <c r="Z1041" s="82"/>
      <c r="AA1041" s="82"/>
      <c r="AB1041" s="82"/>
      <c r="AC1041" s="82"/>
      <c r="AD1041" s="82"/>
      <c r="AE1041" s="82"/>
      <c r="AF1041" s="82"/>
      <c r="AG1041" s="82"/>
      <c r="AH1041" s="82"/>
      <c r="AI1041" s="82"/>
      <c r="AJ1041" s="82"/>
      <c r="AK1041" s="82"/>
      <c r="AL1041" s="82"/>
      <c r="AM1041" s="82"/>
      <c r="AN1041" s="82"/>
      <c r="AO1041" s="82"/>
      <c r="AP1041" s="82"/>
    </row>
    <row r="1042" spans="1:42" ht="15" customHeight="1">
      <c r="A1042" s="82"/>
      <c r="B1042" s="82"/>
      <c r="C1042" s="82"/>
      <c r="D1042" s="82"/>
      <c r="E1042" s="82"/>
      <c r="F1042" s="82"/>
      <c r="G1042" s="82"/>
      <c r="H1042" s="82"/>
      <c r="I1042" s="82"/>
      <c r="J1042" s="82"/>
      <c r="K1042" s="82"/>
      <c r="L1042" s="82"/>
      <c r="M1042" s="82"/>
      <c r="N1042" s="82"/>
      <c r="O1042" s="82"/>
      <c r="P1042" s="82"/>
      <c r="Q1042" s="82"/>
      <c r="R1042" s="82"/>
      <c r="S1042" s="82"/>
      <c r="T1042" s="82"/>
      <c r="U1042" s="82"/>
      <c r="V1042" s="82"/>
      <c r="W1042" s="82"/>
      <c r="X1042" s="82"/>
      <c r="Y1042" s="82"/>
      <c r="Z1042" s="82"/>
      <c r="AA1042" s="82"/>
      <c r="AB1042" s="82"/>
      <c r="AC1042" s="82"/>
      <c r="AD1042" s="82"/>
      <c r="AE1042" s="82"/>
      <c r="AF1042" s="82"/>
      <c r="AG1042" s="82"/>
      <c r="AH1042" s="82"/>
      <c r="AI1042" s="82"/>
      <c r="AJ1042" s="82"/>
      <c r="AK1042" s="82"/>
      <c r="AL1042" s="82"/>
      <c r="AM1042" s="82"/>
      <c r="AN1042" s="82"/>
      <c r="AO1042" s="82"/>
      <c r="AP1042" s="82"/>
    </row>
    <row r="1043" spans="1:42" ht="15" customHeight="1">
      <c r="A1043" s="82"/>
      <c r="B1043" s="82"/>
      <c r="C1043" s="82"/>
      <c r="D1043" s="82"/>
      <c r="E1043" s="82"/>
      <c r="F1043" s="82"/>
      <c r="G1043" s="82"/>
      <c r="H1043" s="82"/>
      <c r="I1043" s="82"/>
      <c r="J1043" s="82"/>
      <c r="K1043" s="82"/>
      <c r="L1043" s="82"/>
      <c r="M1043" s="82"/>
      <c r="N1043" s="82"/>
      <c r="O1043" s="82"/>
      <c r="P1043" s="82"/>
      <c r="Q1043" s="82"/>
      <c r="R1043" s="82"/>
      <c r="S1043" s="82"/>
      <c r="T1043" s="82"/>
      <c r="U1043" s="82"/>
      <c r="V1043" s="82"/>
      <c r="W1043" s="82"/>
      <c r="X1043" s="82"/>
      <c r="Y1043" s="82"/>
      <c r="Z1043" s="82"/>
      <c r="AA1043" s="82"/>
      <c r="AB1043" s="82"/>
      <c r="AC1043" s="82"/>
      <c r="AD1043" s="82"/>
      <c r="AE1043" s="82"/>
      <c r="AF1043" s="82"/>
      <c r="AG1043" s="82"/>
      <c r="AH1043" s="82"/>
      <c r="AI1043" s="82"/>
      <c r="AJ1043" s="82"/>
      <c r="AK1043" s="82"/>
      <c r="AL1043" s="82"/>
      <c r="AM1043" s="82"/>
      <c r="AN1043" s="82"/>
      <c r="AO1043" s="82"/>
      <c r="AP1043" s="82"/>
    </row>
    <row r="1044" spans="1:42" ht="15" customHeight="1">
      <c r="A1044" s="82"/>
      <c r="B1044" s="82"/>
      <c r="C1044" s="82"/>
      <c r="D1044" s="82"/>
      <c r="E1044" s="82"/>
      <c r="F1044" s="82"/>
      <c r="G1044" s="82"/>
      <c r="H1044" s="82"/>
      <c r="I1044" s="82"/>
      <c r="J1044" s="82"/>
      <c r="K1044" s="82"/>
      <c r="L1044" s="82"/>
      <c r="M1044" s="82"/>
      <c r="N1044" s="82"/>
      <c r="O1044" s="82"/>
      <c r="P1044" s="82"/>
      <c r="Q1044" s="82"/>
      <c r="R1044" s="82"/>
      <c r="S1044" s="82"/>
      <c r="T1044" s="82"/>
      <c r="U1044" s="82"/>
      <c r="V1044" s="82"/>
      <c r="W1044" s="82"/>
      <c r="X1044" s="82"/>
      <c r="Y1044" s="82"/>
      <c r="Z1044" s="82"/>
      <c r="AA1044" s="82"/>
      <c r="AB1044" s="82"/>
      <c r="AC1044" s="82"/>
      <c r="AD1044" s="82"/>
      <c r="AE1044" s="82"/>
      <c r="AF1044" s="82"/>
      <c r="AG1044" s="82"/>
      <c r="AH1044" s="82"/>
      <c r="AI1044" s="82"/>
      <c r="AJ1044" s="82"/>
      <c r="AK1044" s="82"/>
      <c r="AL1044" s="82"/>
      <c r="AM1044" s="82"/>
      <c r="AN1044" s="82"/>
      <c r="AO1044" s="82"/>
      <c r="AP1044" s="82"/>
    </row>
    <row r="1045" spans="1:42" ht="15" customHeight="1">
      <c r="A1045" s="82"/>
      <c r="B1045" s="82"/>
      <c r="C1045" s="82"/>
      <c r="D1045" s="82"/>
      <c r="E1045" s="82"/>
      <c r="F1045" s="82"/>
      <c r="G1045" s="82"/>
      <c r="H1045" s="82"/>
      <c r="I1045" s="82"/>
      <c r="J1045" s="82"/>
      <c r="K1045" s="82"/>
      <c r="L1045" s="82"/>
      <c r="M1045" s="82"/>
      <c r="N1045" s="82"/>
      <c r="O1045" s="82"/>
      <c r="P1045" s="82"/>
      <c r="Q1045" s="82"/>
      <c r="R1045" s="82"/>
      <c r="S1045" s="82"/>
      <c r="T1045" s="82"/>
      <c r="U1045" s="82"/>
      <c r="V1045" s="82"/>
      <c r="W1045" s="82"/>
      <c r="X1045" s="82"/>
      <c r="Y1045" s="82"/>
      <c r="Z1045" s="82"/>
      <c r="AA1045" s="82"/>
      <c r="AB1045" s="82"/>
      <c r="AC1045" s="82"/>
      <c r="AD1045" s="82"/>
      <c r="AE1045" s="82"/>
      <c r="AF1045" s="82"/>
      <c r="AG1045" s="82"/>
      <c r="AH1045" s="82"/>
      <c r="AI1045" s="82"/>
      <c r="AJ1045" s="82"/>
      <c r="AK1045" s="82"/>
      <c r="AL1045" s="82"/>
      <c r="AM1045" s="82"/>
      <c r="AN1045" s="82"/>
      <c r="AO1045" s="82"/>
      <c r="AP1045" s="82"/>
    </row>
    <row r="1046" spans="1:42" ht="15" customHeight="1">
      <c r="A1046" s="82"/>
      <c r="B1046" s="82"/>
      <c r="C1046" s="82"/>
      <c r="D1046" s="82"/>
      <c r="E1046" s="82"/>
      <c r="F1046" s="82"/>
      <c r="G1046" s="82"/>
      <c r="H1046" s="82"/>
      <c r="I1046" s="82"/>
      <c r="J1046" s="82"/>
      <c r="K1046" s="82"/>
      <c r="L1046" s="82"/>
      <c r="M1046" s="82"/>
      <c r="N1046" s="82"/>
      <c r="O1046" s="82"/>
      <c r="P1046" s="82"/>
      <c r="Q1046" s="82"/>
      <c r="R1046" s="82"/>
      <c r="S1046" s="82"/>
      <c r="T1046" s="82"/>
      <c r="U1046" s="82"/>
      <c r="V1046" s="82"/>
      <c r="W1046" s="82"/>
      <c r="X1046" s="82"/>
      <c r="Y1046" s="82"/>
      <c r="Z1046" s="82"/>
      <c r="AA1046" s="82"/>
      <c r="AB1046" s="82"/>
      <c r="AC1046" s="82"/>
      <c r="AD1046" s="82"/>
      <c r="AE1046" s="82"/>
      <c r="AF1046" s="82"/>
      <c r="AG1046" s="82"/>
      <c r="AH1046" s="82"/>
      <c r="AI1046" s="82"/>
      <c r="AJ1046" s="82"/>
      <c r="AK1046" s="82"/>
      <c r="AL1046" s="82"/>
      <c r="AM1046" s="82"/>
      <c r="AN1046" s="82"/>
      <c r="AO1046" s="82"/>
      <c r="AP1046" s="82"/>
    </row>
    <row r="1047" spans="1:42" ht="15" customHeight="1">
      <c r="A1047" s="82"/>
      <c r="B1047" s="82"/>
      <c r="C1047" s="82"/>
      <c r="D1047" s="82"/>
      <c r="E1047" s="82"/>
      <c r="F1047" s="82"/>
      <c r="G1047" s="82"/>
      <c r="H1047" s="82"/>
      <c r="I1047" s="82"/>
      <c r="J1047" s="82"/>
      <c r="K1047" s="82"/>
      <c r="L1047" s="82"/>
      <c r="M1047" s="82"/>
      <c r="N1047" s="82"/>
      <c r="O1047" s="82"/>
      <c r="P1047" s="82"/>
      <c r="Q1047" s="82"/>
      <c r="R1047" s="82"/>
      <c r="S1047" s="82"/>
      <c r="T1047" s="82"/>
      <c r="U1047" s="82"/>
      <c r="V1047" s="82"/>
      <c r="W1047" s="82"/>
      <c r="X1047" s="82"/>
      <c r="Y1047" s="82"/>
      <c r="Z1047" s="82"/>
      <c r="AA1047" s="82"/>
      <c r="AB1047" s="82"/>
      <c r="AC1047" s="82"/>
      <c r="AD1047" s="82"/>
      <c r="AE1047" s="82"/>
      <c r="AF1047" s="82"/>
      <c r="AG1047" s="82"/>
      <c r="AH1047" s="82"/>
      <c r="AI1047" s="82"/>
      <c r="AJ1047" s="82"/>
      <c r="AK1047" s="82"/>
      <c r="AL1047" s="82"/>
      <c r="AM1047" s="82"/>
      <c r="AN1047" s="82"/>
      <c r="AO1047" s="82"/>
      <c r="AP1047" s="82"/>
    </row>
    <row r="1048" spans="1:42" ht="15" customHeight="1">
      <c r="A1048" s="82"/>
      <c r="B1048" s="82"/>
      <c r="C1048" s="82"/>
      <c r="D1048" s="82"/>
      <c r="E1048" s="82"/>
      <c r="F1048" s="82"/>
      <c r="G1048" s="82"/>
      <c r="H1048" s="82"/>
      <c r="I1048" s="82"/>
      <c r="J1048" s="82"/>
      <c r="K1048" s="82"/>
      <c r="L1048" s="82"/>
      <c r="M1048" s="82"/>
      <c r="N1048" s="82"/>
      <c r="O1048" s="82"/>
      <c r="P1048" s="82"/>
      <c r="Q1048" s="82"/>
      <c r="R1048" s="82"/>
      <c r="S1048" s="82"/>
      <c r="T1048" s="82"/>
      <c r="U1048" s="82"/>
      <c r="V1048" s="82"/>
      <c r="W1048" s="82"/>
      <c r="X1048" s="82"/>
      <c r="Y1048" s="82"/>
      <c r="Z1048" s="82"/>
      <c r="AA1048" s="82"/>
      <c r="AB1048" s="82"/>
      <c r="AC1048" s="82"/>
      <c r="AD1048" s="82"/>
      <c r="AE1048" s="82"/>
      <c r="AF1048" s="82"/>
      <c r="AG1048" s="82"/>
      <c r="AH1048" s="82"/>
      <c r="AI1048" s="82"/>
      <c r="AJ1048" s="82"/>
      <c r="AK1048" s="82"/>
      <c r="AL1048" s="82"/>
      <c r="AM1048" s="82"/>
      <c r="AN1048" s="82"/>
      <c r="AO1048" s="82"/>
      <c r="AP1048" s="82"/>
    </row>
    <row r="1049" spans="1:42" ht="15" customHeight="1">
      <c r="A1049" s="82"/>
      <c r="B1049" s="82"/>
      <c r="C1049" s="82"/>
      <c r="D1049" s="82"/>
      <c r="E1049" s="82"/>
      <c r="F1049" s="82"/>
      <c r="G1049" s="82"/>
      <c r="H1049" s="82"/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82"/>
      <c r="U1049" s="82"/>
      <c r="V1049" s="82"/>
      <c r="W1049" s="82"/>
      <c r="X1049" s="82"/>
      <c r="Y1049" s="82"/>
      <c r="Z1049" s="82"/>
      <c r="AA1049" s="82"/>
      <c r="AB1049" s="82"/>
      <c r="AC1049" s="82"/>
      <c r="AD1049" s="82"/>
      <c r="AE1049" s="82"/>
      <c r="AF1049" s="82"/>
      <c r="AG1049" s="82"/>
      <c r="AH1049" s="82"/>
      <c r="AI1049" s="82"/>
      <c r="AJ1049" s="82"/>
      <c r="AK1049" s="82"/>
      <c r="AL1049" s="82"/>
      <c r="AM1049" s="82"/>
      <c r="AN1049" s="82"/>
      <c r="AO1049" s="82"/>
      <c r="AP1049" s="82"/>
    </row>
    <row r="1050" spans="1:42" ht="15" customHeight="1">
      <c r="A1050" s="82"/>
      <c r="B1050" s="82"/>
      <c r="C1050" s="82"/>
      <c r="D1050" s="82"/>
      <c r="E1050" s="82"/>
      <c r="F1050" s="82"/>
      <c r="G1050" s="82"/>
      <c r="H1050" s="82"/>
      <c r="I1050" s="82"/>
      <c r="J1050" s="82"/>
      <c r="K1050" s="82"/>
      <c r="L1050" s="82"/>
      <c r="M1050" s="82"/>
      <c r="N1050" s="82"/>
      <c r="O1050" s="82"/>
      <c r="P1050" s="82"/>
      <c r="Q1050" s="82"/>
      <c r="R1050" s="82"/>
      <c r="S1050" s="82"/>
      <c r="T1050" s="82"/>
      <c r="U1050" s="82"/>
      <c r="V1050" s="82"/>
      <c r="W1050" s="82"/>
      <c r="X1050" s="82"/>
      <c r="Y1050" s="82"/>
      <c r="Z1050" s="82"/>
      <c r="AA1050" s="82"/>
      <c r="AB1050" s="82"/>
      <c r="AC1050" s="82"/>
      <c r="AD1050" s="82"/>
      <c r="AE1050" s="82"/>
      <c r="AF1050" s="82"/>
      <c r="AG1050" s="82"/>
      <c r="AH1050" s="82"/>
      <c r="AI1050" s="82"/>
      <c r="AJ1050" s="82"/>
      <c r="AK1050" s="82"/>
      <c r="AL1050" s="82"/>
      <c r="AM1050" s="82"/>
      <c r="AN1050" s="82"/>
      <c r="AO1050" s="82"/>
      <c r="AP1050" s="82"/>
    </row>
    <row r="1051" spans="1:42" ht="15" customHeight="1">
      <c r="A1051" s="82"/>
      <c r="B1051" s="82"/>
      <c r="C1051" s="82"/>
      <c r="D1051" s="82"/>
      <c r="E1051" s="82"/>
      <c r="F1051" s="82"/>
      <c r="G1051" s="82"/>
      <c r="H1051" s="82"/>
      <c r="I1051" s="82"/>
      <c r="J1051" s="82"/>
      <c r="K1051" s="82"/>
      <c r="L1051" s="82"/>
      <c r="M1051" s="82"/>
      <c r="N1051" s="82"/>
      <c r="O1051" s="82"/>
      <c r="P1051" s="82"/>
      <c r="Q1051" s="82"/>
      <c r="R1051" s="82"/>
      <c r="S1051" s="82"/>
      <c r="T1051" s="82"/>
      <c r="U1051" s="82"/>
      <c r="V1051" s="82"/>
      <c r="W1051" s="82"/>
      <c r="X1051" s="82"/>
      <c r="Y1051" s="82"/>
      <c r="Z1051" s="82"/>
      <c r="AA1051" s="82"/>
      <c r="AB1051" s="82"/>
      <c r="AC1051" s="82"/>
      <c r="AD1051" s="82"/>
      <c r="AE1051" s="82"/>
      <c r="AF1051" s="82"/>
      <c r="AG1051" s="82"/>
      <c r="AH1051" s="82"/>
      <c r="AI1051" s="82"/>
      <c r="AJ1051" s="82"/>
      <c r="AK1051" s="82"/>
      <c r="AL1051" s="82"/>
      <c r="AM1051" s="82"/>
      <c r="AN1051" s="82"/>
      <c r="AO1051" s="82"/>
      <c r="AP1051" s="82"/>
    </row>
    <row r="1052" spans="1:42" ht="15" customHeight="1">
      <c r="A1052" s="82"/>
      <c r="B1052" s="82"/>
      <c r="C1052" s="82"/>
      <c r="D1052" s="82"/>
      <c r="E1052" s="82"/>
      <c r="F1052" s="82"/>
      <c r="G1052" s="82"/>
      <c r="H1052" s="82"/>
      <c r="I1052" s="82"/>
      <c r="J1052" s="82"/>
      <c r="K1052" s="82"/>
      <c r="L1052" s="82"/>
      <c r="M1052" s="82"/>
      <c r="N1052" s="82"/>
      <c r="O1052" s="82"/>
      <c r="P1052" s="82"/>
      <c r="Q1052" s="82"/>
      <c r="R1052" s="82"/>
      <c r="S1052" s="82"/>
      <c r="T1052" s="82"/>
      <c r="U1052" s="82"/>
      <c r="V1052" s="82"/>
      <c r="W1052" s="82"/>
      <c r="X1052" s="82"/>
      <c r="Y1052" s="82"/>
      <c r="Z1052" s="82"/>
      <c r="AA1052" s="82"/>
      <c r="AB1052" s="82"/>
      <c r="AC1052" s="82"/>
      <c r="AD1052" s="82"/>
      <c r="AE1052" s="82"/>
      <c r="AF1052" s="82"/>
      <c r="AG1052" s="82"/>
      <c r="AH1052" s="82"/>
      <c r="AI1052" s="82"/>
      <c r="AJ1052" s="82"/>
      <c r="AK1052" s="82"/>
      <c r="AL1052" s="82"/>
      <c r="AM1052" s="82"/>
      <c r="AN1052" s="82"/>
      <c r="AO1052" s="82"/>
      <c r="AP1052" s="82"/>
    </row>
    <row r="1053" spans="1:42" ht="15" customHeight="1">
      <c r="A1053" s="82"/>
      <c r="B1053" s="82"/>
      <c r="C1053" s="82"/>
      <c r="D1053" s="82"/>
      <c r="E1053" s="82"/>
      <c r="F1053" s="82"/>
      <c r="G1053" s="82"/>
      <c r="H1053" s="82"/>
      <c r="I1053" s="82"/>
      <c r="J1053" s="82"/>
      <c r="K1053" s="82"/>
      <c r="L1053" s="82"/>
      <c r="M1053" s="82"/>
      <c r="N1053" s="82"/>
      <c r="O1053" s="82"/>
      <c r="P1053" s="82"/>
      <c r="Q1053" s="82"/>
      <c r="R1053" s="82"/>
      <c r="S1053" s="82"/>
      <c r="T1053" s="82"/>
      <c r="U1053" s="82"/>
      <c r="V1053" s="82"/>
      <c r="W1053" s="82"/>
      <c r="X1053" s="82"/>
      <c r="Y1053" s="82"/>
      <c r="Z1053" s="82"/>
      <c r="AA1053" s="82"/>
      <c r="AB1053" s="82"/>
      <c r="AC1053" s="82"/>
      <c r="AD1053" s="82"/>
      <c r="AE1053" s="82"/>
      <c r="AF1053" s="82"/>
      <c r="AG1053" s="82"/>
      <c r="AH1053" s="82"/>
      <c r="AI1053" s="82"/>
      <c r="AJ1053" s="82"/>
      <c r="AK1053" s="82"/>
      <c r="AL1053" s="82"/>
      <c r="AM1053" s="82"/>
      <c r="AN1053" s="82"/>
      <c r="AO1053" s="82"/>
      <c r="AP1053" s="82"/>
    </row>
    <row r="1054" spans="1:42" ht="15" customHeight="1">
      <c r="A1054" s="82"/>
      <c r="B1054" s="82"/>
      <c r="C1054" s="82"/>
      <c r="D1054" s="82"/>
      <c r="E1054" s="82"/>
      <c r="F1054" s="82"/>
      <c r="G1054" s="82"/>
      <c r="H1054" s="82"/>
      <c r="I1054" s="82"/>
      <c r="J1054" s="82"/>
      <c r="K1054" s="82"/>
      <c r="L1054" s="82"/>
      <c r="M1054" s="82"/>
      <c r="N1054" s="82"/>
      <c r="O1054" s="82"/>
      <c r="P1054" s="82"/>
      <c r="Q1054" s="82"/>
      <c r="R1054" s="82"/>
      <c r="S1054" s="82"/>
      <c r="T1054" s="82"/>
      <c r="U1054" s="82"/>
      <c r="V1054" s="82"/>
      <c r="W1054" s="82"/>
      <c r="X1054" s="82"/>
      <c r="Y1054" s="82"/>
      <c r="Z1054" s="82"/>
      <c r="AA1054" s="82"/>
      <c r="AB1054" s="82"/>
      <c r="AC1054" s="82"/>
      <c r="AD1054" s="82"/>
      <c r="AE1054" s="82"/>
      <c r="AF1054" s="82"/>
      <c r="AG1054" s="82"/>
      <c r="AH1054" s="82"/>
      <c r="AI1054" s="82"/>
      <c r="AJ1054" s="82"/>
      <c r="AK1054" s="82"/>
      <c r="AL1054" s="82"/>
      <c r="AM1054" s="82"/>
      <c r="AN1054" s="82"/>
      <c r="AO1054" s="82"/>
      <c r="AP1054" s="82"/>
    </row>
    <row r="1055" spans="1:42" ht="15" customHeight="1">
      <c r="A1055" s="82"/>
      <c r="B1055" s="82"/>
      <c r="C1055" s="82"/>
      <c r="D1055" s="82"/>
      <c r="E1055" s="82"/>
      <c r="F1055" s="82"/>
      <c r="G1055" s="82"/>
      <c r="H1055" s="82"/>
      <c r="I1055" s="82"/>
      <c r="J1055" s="82"/>
      <c r="K1055" s="82"/>
      <c r="L1055" s="82"/>
      <c r="M1055" s="82"/>
      <c r="N1055" s="82"/>
      <c r="O1055" s="82"/>
      <c r="P1055" s="82"/>
      <c r="Q1055" s="82"/>
      <c r="R1055" s="82"/>
      <c r="S1055" s="82"/>
      <c r="T1055" s="82"/>
      <c r="U1055" s="82"/>
      <c r="V1055" s="82"/>
      <c r="W1055" s="82"/>
      <c r="X1055" s="82"/>
      <c r="Y1055" s="82"/>
      <c r="Z1055" s="82"/>
      <c r="AA1055" s="82"/>
      <c r="AB1055" s="82"/>
      <c r="AC1055" s="82"/>
      <c r="AD1055" s="82"/>
      <c r="AE1055" s="82"/>
      <c r="AF1055" s="82"/>
      <c r="AG1055" s="82"/>
      <c r="AH1055" s="82"/>
      <c r="AI1055" s="82"/>
      <c r="AJ1055" s="82"/>
      <c r="AK1055" s="82"/>
      <c r="AL1055" s="82"/>
      <c r="AM1055" s="82"/>
      <c r="AN1055" s="82"/>
      <c r="AO1055" s="82"/>
      <c r="AP1055" s="82"/>
    </row>
    <row r="1056" spans="1:42" ht="15" customHeight="1">
      <c r="A1056" s="82"/>
      <c r="B1056" s="82"/>
      <c r="C1056" s="82"/>
      <c r="D1056" s="82"/>
      <c r="E1056" s="82"/>
      <c r="F1056" s="82"/>
      <c r="G1056" s="82"/>
      <c r="H1056" s="82"/>
      <c r="I1056" s="82"/>
      <c r="J1056" s="82"/>
      <c r="K1056" s="82"/>
      <c r="L1056" s="82"/>
      <c r="M1056" s="82"/>
      <c r="N1056" s="82"/>
      <c r="O1056" s="82"/>
      <c r="P1056" s="82"/>
      <c r="Q1056" s="82"/>
      <c r="R1056" s="82"/>
      <c r="S1056" s="82"/>
      <c r="T1056" s="82"/>
      <c r="U1056" s="82"/>
      <c r="V1056" s="82"/>
      <c r="W1056" s="82"/>
      <c r="X1056" s="82"/>
      <c r="Y1056" s="82"/>
      <c r="Z1056" s="82"/>
      <c r="AA1056" s="82"/>
      <c r="AB1056" s="82"/>
      <c r="AC1056" s="82"/>
      <c r="AD1056" s="82"/>
      <c r="AE1056" s="82"/>
      <c r="AF1056" s="82"/>
      <c r="AG1056" s="82"/>
      <c r="AH1056" s="82"/>
      <c r="AI1056" s="82"/>
      <c r="AJ1056" s="82"/>
      <c r="AK1056" s="82"/>
      <c r="AL1056" s="82"/>
      <c r="AM1056" s="82"/>
      <c r="AN1056" s="82"/>
      <c r="AO1056" s="82"/>
      <c r="AP1056" s="82"/>
    </row>
    <row r="1057" spans="1:42" ht="15" customHeight="1">
      <c r="A1057" s="82"/>
      <c r="B1057" s="82"/>
      <c r="C1057" s="82"/>
      <c r="D1057" s="82"/>
      <c r="E1057" s="82"/>
      <c r="F1057" s="82"/>
      <c r="G1057" s="82"/>
      <c r="H1057" s="82"/>
      <c r="I1057" s="82"/>
      <c r="J1057" s="82"/>
      <c r="K1057" s="82"/>
      <c r="L1057" s="82"/>
      <c r="M1057" s="82"/>
      <c r="N1057" s="82"/>
      <c r="O1057" s="82"/>
      <c r="P1057" s="82"/>
      <c r="Q1057" s="82"/>
      <c r="R1057" s="82"/>
      <c r="S1057" s="82"/>
      <c r="T1057" s="82"/>
      <c r="U1057" s="82"/>
      <c r="V1057" s="82"/>
      <c r="W1057" s="82"/>
      <c r="X1057" s="82"/>
      <c r="Y1057" s="82"/>
      <c r="Z1057" s="82"/>
      <c r="AA1057" s="82"/>
      <c r="AB1057" s="82"/>
      <c r="AC1057" s="82"/>
      <c r="AD1057" s="82"/>
      <c r="AE1057" s="82"/>
      <c r="AF1057" s="82"/>
      <c r="AG1057" s="82"/>
      <c r="AH1057" s="82"/>
      <c r="AI1057" s="82"/>
      <c r="AJ1057" s="82"/>
      <c r="AK1057" s="82"/>
      <c r="AL1057" s="82"/>
      <c r="AM1057" s="82"/>
      <c r="AN1057" s="82"/>
      <c r="AO1057" s="82"/>
      <c r="AP1057" s="82"/>
    </row>
    <row r="1058" spans="1:42" ht="15" customHeight="1">
      <c r="A1058" s="82"/>
      <c r="B1058" s="82"/>
      <c r="C1058" s="82"/>
      <c r="D1058" s="82"/>
      <c r="E1058" s="82"/>
      <c r="F1058" s="82"/>
      <c r="G1058" s="82"/>
      <c r="H1058" s="82"/>
      <c r="I1058" s="82"/>
      <c r="J1058" s="82"/>
      <c r="K1058" s="82"/>
      <c r="L1058" s="82"/>
      <c r="M1058" s="82"/>
      <c r="N1058" s="82"/>
      <c r="O1058" s="82"/>
      <c r="P1058" s="82"/>
      <c r="Q1058" s="82"/>
      <c r="R1058" s="82"/>
      <c r="S1058" s="82"/>
      <c r="T1058" s="82"/>
      <c r="U1058" s="82"/>
      <c r="V1058" s="82"/>
      <c r="W1058" s="82"/>
      <c r="X1058" s="82"/>
      <c r="Y1058" s="82"/>
      <c r="Z1058" s="82"/>
      <c r="AA1058" s="82"/>
      <c r="AB1058" s="82"/>
      <c r="AC1058" s="82"/>
      <c r="AD1058" s="82"/>
      <c r="AE1058" s="82"/>
      <c r="AF1058" s="82"/>
      <c r="AG1058" s="82"/>
      <c r="AH1058" s="82"/>
      <c r="AI1058" s="82"/>
      <c r="AJ1058" s="82"/>
      <c r="AK1058" s="82"/>
      <c r="AL1058" s="82"/>
      <c r="AM1058" s="82"/>
      <c r="AN1058" s="82"/>
      <c r="AO1058" s="82"/>
      <c r="AP1058" s="82"/>
    </row>
    <row r="1059" spans="1:42" ht="15" customHeight="1">
      <c r="A1059" s="82"/>
      <c r="B1059" s="82"/>
      <c r="C1059" s="82"/>
      <c r="D1059" s="82"/>
      <c r="E1059" s="82"/>
      <c r="F1059" s="82"/>
      <c r="G1059" s="82"/>
      <c r="H1059" s="82"/>
      <c r="I1059" s="82"/>
      <c r="J1059" s="82"/>
      <c r="K1059" s="82"/>
      <c r="L1059" s="82"/>
      <c r="M1059" s="82"/>
      <c r="N1059" s="82"/>
      <c r="O1059" s="82"/>
      <c r="P1059" s="82"/>
      <c r="Q1059" s="82"/>
      <c r="R1059" s="82"/>
      <c r="S1059" s="82"/>
      <c r="T1059" s="82"/>
      <c r="U1059" s="82"/>
      <c r="V1059" s="82"/>
      <c r="W1059" s="82"/>
      <c r="X1059" s="82"/>
      <c r="Y1059" s="82"/>
      <c r="Z1059" s="82"/>
      <c r="AA1059" s="82"/>
      <c r="AB1059" s="82"/>
      <c r="AC1059" s="82"/>
      <c r="AD1059" s="82"/>
      <c r="AE1059" s="82"/>
      <c r="AF1059" s="82"/>
      <c r="AG1059" s="82"/>
      <c r="AH1059" s="82"/>
      <c r="AI1059" s="82"/>
      <c r="AJ1059" s="82"/>
      <c r="AK1059" s="82"/>
      <c r="AL1059" s="82"/>
      <c r="AM1059" s="82"/>
      <c r="AN1059" s="82"/>
      <c r="AO1059" s="82"/>
      <c r="AP1059" s="82"/>
    </row>
    <row r="1060" spans="1:42" ht="15" customHeight="1">
      <c r="A1060" s="82"/>
      <c r="B1060" s="82"/>
      <c r="C1060" s="82"/>
      <c r="D1060" s="82"/>
      <c r="E1060" s="82"/>
      <c r="F1060" s="82"/>
      <c r="G1060" s="82"/>
      <c r="H1060" s="82"/>
      <c r="I1060" s="82"/>
      <c r="J1060" s="82"/>
      <c r="K1060" s="82"/>
      <c r="L1060" s="82"/>
      <c r="M1060" s="82"/>
      <c r="N1060" s="82"/>
      <c r="O1060" s="82"/>
      <c r="P1060" s="82"/>
      <c r="Q1060" s="82"/>
      <c r="R1060" s="82"/>
      <c r="S1060" s="82"/>
      <c r="T1060" s="82"/>
      <c r="U1060" s="82"/>
      <c r="V1060" s="82"/>
      <c r="W1060" s="82"/>
      <c r="X1060" s="82"/>
      <c r="Y1060" s="82"/>
      <c r="Z1060" s="82"/>
      <c r="AA1060" s="82"/>
      <c r="AB1060" s="82"/>
      <c r="AC1060" s="82"/>
      <c r="AD1060" s="82"/>
      <c r="AE1060" s="82"/>
      <c r="AF1060" s="82"/>
      <c r="AG1060" s="82"/>
      <c r="AH1060" s="82"/>
      <c r="AI1060" s="82"/>
      <c r="AJ1060" s="82"/>
      <c r="AK1060" s="82"/>
      <c r="AL1060" s="82"/>
      <c r="AM1060" s="82"/>
      <c r="AN1060" s="82"/>
      <c r="AO1060" s="82"/>
      <c r="AP1060" s="82"/>
    </row>
    <row r="1061" spans="1:42" ht="15" customHeight="1">
      <c r="A1061" s="82"/>
      <c r="B1061" s="82"/>
      <c r="C1061" s="82"/>
      <c r="D1061" s="82"/>
      <c r="E1061" s="82"/>
      <c r="F1061" s="82"/>
      <c r="G1061" s="82"/>
      <c r="H1061" s="82"/>
      <c r="I1061" s="82"/>
      <c r="J1061" s="82"/>
      <c r="K1061" s="82"/>
      <c r="L1061" s="82"/>
      <c r="M1061" s="82"/>
      <c r="N1061" s="82"/>
      <c r="O1061" s="82"/>
      <c r="P1061" s="82"/>
      <c r="Q1061" s="82"/>
      <c r="R1061" s="82"/>
      <c r="S1061" s="82"/>
      <c r="T1061" s="82"/>
      <c r="U1061" s="82"/>
      <c r="V1061" s="82"/>
      <c r="W1061" s="82"/>
      <c r="X1061" s="82"/>
      <c r="Y1061" s="82"/>
      <c r="Z1061" s="82"/>
      <c r="AA1061" s="82"/>
      <c r="AB1061" s="82"/>
      <c r="AC1061" s="82"/>
      <c r="AD1061" s="82"/>
      <c r="AE1061" s="82"/>
      <c r="AF1061" s="82"/>
      <c r="AG1061" s="82"/>
      <c r="AH1061" s="82"/>
      <c r="AI1061" s="82"/>
      <c r="AJ1061" s="82"/>
      <c r="AK1061" s="82"/>
      <c r="AL1061" s="82"/>
      <c r="AM1061" s="82"/>
      <c r="AN1061" s="82"/>
      <c r="AO1061" s="82"/>
      <c r="AP1061" s="82"/>
    </row>
    <row r="1062" spans="1:42" ht="15" customHeight="1">
      <c r="A1062" s="82"/>
      <c r="B1062" s="82"/>
      <c r="C1062" s="82"/>
      <c r="D1062" s="82"/>
      <c r="E1062" s="82"/>
      <c r="F1062" s="82"/>
      <c r="G1062" s="82"/>
      <c r="H1062" s="82"/>
      <c r="I1062" s="82"/>
      <c r="J1062" s="82"/>
      <c r="K1062" s="82"/>
      <c r="L1062" s="82"/>
      <c r="M1062" s="82"/>
      <c r="N1062" s="82"/>
      <c r="O1062" s="82"/>
      <c r="P1062" s="82"/>
      <c r="Q1062" s="82"/>
      <c r="R1062" s="82"/>
      <c r="S1062" s="82"/>
      <c r="T1062" s="82"/>
      <c r="U1062" s="82"/>
      <c r="V1062" s="82"/>
      <c r="W1062" s="82"/>
      <c r="X1062" s="82"/>
      <c r="Y1062" s="82"/>
      <c r="Z1062" s="82"/>
      <c r="AA1062" s="82"/>
      <c r="AB1062" s="82"/>
      <c r="AC1062" s="82"/>
      <c r="AD1062" s="82"/>
      <c r="AE1062" s="82"/>
      <c r="AF1062" s="82"/>
      <c r="AG1062" s="82"/>
      <c r="AH1062" s="82"/>
      <c r="AI1062" s="82"/>
      <c r="AJ1062" s="82"/>
      <c r="AK1062" s="82"/>
      <c r="AL1062" s="82"/>
      <c r="AM1062" s="82"/>
      <c r="AN1062" s="82"/>
      <c r="AO1062" s="82"/>
      <c r="AP1062" s="82"/>
    </row>
    <row r="1063" spans="1:42" ht="15" customHeight="1">
      <c r="A1063" s="82"/>
      <c r="B1063" s="82"/>
      <c r="C1063" s="82"/>
      <c r="D1063" s="82"/>
      <c r="E1063" s="82"/>
      <c r="F1063" s="82"/>
      <c r="G1063" s="82"/>
      <c r="H1063" s="82"/>
      <c r="I1063" s="82"/>
      <c r="J1063" s="82"/>
      <c r="K1063" s="82"/>
      <c r="L1063" s="82"/>
      <c r="M1063" s="82"/>
      <c r="N1063" s="82"/>
      <c r="O1063" s="82"/>
      <c r="P1063" s="82"/>
      <c r="Q1063" s="82"/>
      <c r="R1063" s="82"/>
      <c r="S1063" s="82"/>
      <c r="T1063" s="82"/>
      <c r="U1063" s="82"/>
      <c r="V1063" s="82"/>
      <c r="W1063" s="82"/>
      <c r="X1063" s="82"/>
      <c r="Y1063" s="82"/>
      <c r="Z1063" s="82"/>
      <c r="AA1063" s="82"/>
      <c r="AB1063" s="82"/>
      <c r="AC1063" s="82"/>
      <c r="AD1063" s="82"/>
      <c r="AE1063" s="82"/>
      <c r="AF1063" s="82"/>
      <c r="AG1063" s="82"/>
      <c r="AH1063" s="82"/>
      <c r="AI1063" s="82"/>
      <c r="AJ1063" s="82"/>
      <c r="AK1063" s="82"/>
      <c r="AL1063" s="82"/>
      <c r="AM1063" s="82"/>
      <c r="AN1063" s="82"/>
      <c r="AO1063" s="82"/>
      <c r="AP1063" s="82"/>
    </row>
    <row r="1064" spans="1:42" ht="15" customHeight="1">
      <c r="A1064" s="82"/>
      <c r="B1064" s="82"/>
      <c r="C1064" s="82"/>
      <c r="D1064" s="82"/>
      <c r="E1064" s="82"/>
      <c r="F1064" s="82"/>
      <c r="G1064" s="82"/>
      <c r="H1064" s="82"/>
      <c r="I1064" s="82"/>
      <c r="J1064" s="82"/>
      <c r="K1064" s="82"/>
      <c r="L1064" s="82"/>
      <c r="M1064" s="82"/>
      <c r="N1064" s="82"/>
      <c r="O1064" s="82"/>
      <c r="P1064" s="82"/>
      <c r="Q1064" s="82"/>
      <c r="R1064" s="82"/>
      <c r="S1064" s="82"/>
      <c r="T1064" s="82"/>
      <c r="U1064" s="82"/>
      <c r="V1064" s="82"/>
      <c r="W1064" s="82"/>
      <c r="X1064" s="82"/>
      <c r="Y1064" s="82"/>
      <c r="Z1064" s="82"/>
      <c r="AA1064" s="82"/>
      <c r="AB1064" s="82"/>
      <c r="AC1064" s="82"/>
      <c r="AD1064" s="82"/>
      <c r="AE1064" s="82"/>
      <c r="AF1064" s="82"/>
      <c r="AG1064" s="82"/>
      <c r="AH1064" s="82"/>
      <c r="AI1064" s="82"/>
      <c r="AJ1064" s="82"/>
      <c r="AK1064" s="82"/>
      <c r="AL1064" s="82"/>
      <c r="AM1064" s="82"/>
      <c r="AN1064" s="82"/>
      <c r="AO1064" s="82"/>
      <c r="AP1064" s="82"/>
    </row>
    <row r="1065" spans="1:42" ht="15" customHeight="1">
      <c r="A1065" s="82"/>
      <c r="B1065" s="82"/>
      <c r="C1065" s="82"/>
      <c r="D1065" s="82"/>
      <c r="E1065" s="82"/>
      <c r="F1065" s="82"/>
      <c r="G1065" s="82"/>
      <c r="H1065" s="82"/>
      <c r="I1065" s="82"/>
      <c r="J1065" s="82"/>
      <c r="K1065" s="82"/>
      <c r="L1065" s="82"/>
      <c r="M1065" s="82"/>
      <c r="N1065" s="82"/>
      <c r="O1065" s="82"/>
      <c r="P1065" s="82"/>
      <c r="Q1065" s="82"/>
      <c r="R1065" s="82"/>
      <c r="S1065" s="82"/>
      <c r="T1065" s="82"/>
      <c r="U1065" s="82"/>
      <c r="V1065" s="82"/>
      <c r="W1065" s="82"/>
      <c r="X1065" s="82"/>
      <c r="Y1065" s="82"/>
      <c r="Z1065" s="82"/>
      <c r="AA1065" s="82"/>
      <c r="AB1065" s="82"/>
      <c r="AC1065" s="82"/>
      <c r="AD1065" s="82"/>
      <c r="AE1065" s="82"/>
      <c r="AF1065" s="82"/>
      <c r="AG1065" s="82"/>
      <c r="AH1065" s="82"/>
      <c r="AI1065" s="82"/>
      <c r="AJ1065" s="82"/>
      <c r="AK1065" s="82"/>
      <c r="AL1065" s="82"/>
      <c r="AM1065" s="82"/>
      <c r="AN1065" s="82"/>
      <c r="AO1065" s="82"/>
      <c r="AP1065" s="82"/>
    </row>
    <row r="1066" spans="1:42" ht="15" customHeight="1">
      <c r="A1066" s="82"/>
      <c r="B1066" s="82"/>
      <c r="C1066" s="82"/>
      <c r="D1066" s="82"/>
      <c r="E1066" s="82"/>
      <c r="F1066" s="82"/>
      <c r="G1066" s="82"/>
      <c r="H1066" s="82"/>
      <c r="I1066" s="82"/>
      <c r="J1066" s="82"/>
      <c r="K1066" s="82"/>
      <c r="L1066" s="82"/>
      <c r="M1066" s="82"/>
      <c r="N1066" s="82"/>
      <c r="O1066" s="82"/>
      <c r="P1066" s="82"/>
      <c r="Q1066" s="82"/>
      <c r="R1066" s="82"/>
      <c r="S1066" s="82"/>
      <c r="T1066" s="82"/>
      <c r="U1066" s="82"/>
      <c r="V1066" s="82"/>
      <c r="W1066" s="82"/>
      <c r="X1066" s="82"/>
      <c r="Y1066" s="82"/>
      <c r="Z1066" s="82"/>
      <c r="AA1066" s="82"/>
      <c r="AB1066" s="82"/>
      <c r="AC1066" s="82"/>
      <c r="AD1066" s="82"/>
      <c r="AE1066" s="82"/>
      <c r="AF1066" s="82"/>
      <c r="AG1066" s="82"/>
      <c r="AH1066" s="82"/>
      <c r="AI1066" s="82"/>
      <c r="AJ1066" s="82"/>
      <c r="AK1066" s="82"/>
      <c r="AL1066" s="82"/>
      <c r="AM1066" s="82"/>
      <c r="AN1066" s="82"/>
      <c r="AO1066" s="82"/>
      <c r="AP1066" s="82"/>
    </row>
    <row r="1067" spans="1:42" ht="15" customHeight="1">
      <c r="A1067" s="82"/>
      <c r="B1067" s="82"/>
      <c r="C1067" s="82"/>
      <c r="D1067" s="82"/>
      <c r="E1067" s="82"/>
      <c r="F1067" s="82"/>
      <c r="G1067" s="82"/>
      <c r="H1067" s="82"/>
      <c r="I1067" s="82"/>
      <c r="J1067" s="82"/>
      <c r="K1067" s="82"/>
      <c r="L1067" s="82"/>
      <c r="M1067" s="82"/>
      <c r="N1067" s="82"/>
      <c r="O1067" s="82"/>
      <c r="P1067" s="82"/>
      <c r="Q1067" s="82"/>
      <c r="R1067" s="82"/>
      <c r="S1067" s="82"/>
      <c r="T1067" s="82"/>
      <c r="U1067" s="82"/>
      <c r="V1067" s="82"/>
      <c r="W1067" s="82"/>
      <c r="X1067" s="82"/>
      <c r="Y1067" s="82"/>
      <c r="Z1067" s="82"/>
      <c r="AA1067" s="82"/>
      <c r="AB1067" s="82"/>
      <c r="AC1067" s="82"/>
      <c r="AD1067" s="82"/>
      <c r="AE1067" s="82"/>
      <c r="AF1067" s="82"/>
      <c r="AG1067" s="82"/>
      <c r="AH1067" s="82"/>
      <c r="AI1067" s="82"/>
      <c r="AJ1067" s="82"/>
      <c r="AK1067" s="82"/>
      <c r="AL1067" s="82"/>
      <c r="AM1067" s="82"/>
      <c r="AN1067" s="82"/>
      <c r="AO1067" s="82"/>
      <c r="AP1067" s="82"/>
    </row>
    <row r="1068" spans="1:42" ht="15" customHeight="1">
      <c r="A1068" s="82"/>
      <c r="B1068" s="82"/>
      <c r="C1068" s="82"/>
      <c r="D1068" s="82"/>
      <c r="E1068" s="82"/>
      <c r="F1068" s="82"/>
      <c r="G1068" s="82"/>
      <c r="H1068" s="82"/>
      <c r="I1068" s="82"/>
      <c r="J1068" s="82"/>
      <c r="K1068" s="82"/>
      <c r="L1068" s="82"/>
      <c r="M1068" s="82"/>
      <c r="N1068" s="82"/>
      <c r="O1068" s="82"/>
      <c r="P1068" s="82"/>
      <c r="Q1068" s="82"/>
      <c r="R1068" s="82"/>
      <c r="S1068" s="82"/>
      <c r="T1068" s="82"/>
      <c r="U1068" s="82"/>
      <c r="V1068" s="82"/>
      <c r="W1068" s="82"/>
      <c r="X1068" s="82"/>
      <c r="Y1068" s="82"/>
      <c r="Z1068" s="82"/>
      <c r="AA1068" s="82"/>
      <c r="AB1068" s="82"/>
      <c r="AC1068" s="82"/>
      <c r="AD1068" s="82"/>
      <c r="AE1068" s="82"/>
      <c r="AF1068" s="82"/>
      <c r="AG1068" s="82"/>
      <c r="AH1068" s="82"/>
      <c r="AI1068" s="82"/>
      <c r="AJ1068" s="82"/>
      <c r="AK1068" s="82"/>
      <c r="AL1068" s="82"/>
      <c r="AM1068" s="82"/>
      <c r="AN1068" s="82"/>
      <c r="AO1068" s="82"/>
      <c r="AP1068" s="82"/>
    </row>
    <row r="1069" spans="1:42" ht="15" customHeight="1">
      <c r="A1069" s="82"/>
      <c r="B1069" s="82"/>
      <c r="C1069" s="82"/>
      <c r="D1069" s="82"/>
      <c r="E1069" s="82"/>
      <c r="F1069" s="82"/>
      <c r="G1069" s="82"/>
      <c r="H1069" s="82"/>
      <c r="I1069" s="82"/>
      <c r="J1069" s="82"/>
      <c r="K1069" s="82"/>
      <c r="L1069" s="82"/>
      <c r="M1069" s="82"/>
      <c r="N1069" s="82"/>
      <c r="O1069" s="82"/>
      <c r="P1069" s="82"/>
      <c r="Q1069" s="82"/>
      <c r="R1069" s="82"/>
      <c r="S1069" s="82"/>
      <c r="T1069" s="82"/>
      <c r="U1069" s="82"/>
      <c r="V1069" s="82"/>
      <c r="W1069" s="82"/>
      <c r="X1069" s="82"/>
      <c r="Y1069" s="82"/>
      <c r="Z1069" s="82"/>
      <c r="AA1069" s="82"/>
      <c r="AB1069" s="82"/>
      <c r="AC1069" s="82"/>
      <c r="AD1069" s="82"/>
      <c r="AE1069" s="82"/>
      <c r="AF1069" s="82"/>
      <c r="AG1069" s="82"/>
      <c r="AH1069" s="82"/>
      <c r="AI1069" s="82"/>
      <c r="AJ1069" s="82"/>
      <c r="AK1069" s="82"/>
      <c r="AL1069" s="82"/>
      <c r="AM1069" s="82"/>
      <c r="AN1069" s="82"/>
      <c r="AO1069" s="82"/>
      <c r="AP1069" s="82"/>
    </row>
    <row r="1070" spans="1:42" ht="15" customHeight="1">
      <c r="A1070" s="82"/>
      <c r="B1070" s="82"/>
      <c r="C1070" s="82"/>
      <c r="D1070" s="82"/>
      <c r="E1070" s="82"/>
      <c r="F1070" s="82"/>
      <c r="G1070" s="82"/>
      <c r="H1070" s="82"/>
      <c r="I1070" s="82"/>
      <c r="J1070" s="82"/>
      <c r="K1070" s="82"/>
      <c r="L1070" s="82"/>
      <c r="M1070" s="82"/>
      <c r="N1070" s="82"/>
      <c r="O1070" s="82"/>
      <c r="P1070" s="82"/>
      <c r="Q1070" s="82"/>
      <c r="R1070" s="82"/>
      <c r="S1070" s="82"/>
      <c r="T1070" s="82"/>
      <c r="U1070" s="82"/>
      <c r="V1070" s="82"/>
      <c r="W1070" s="82"/>
      <c r="X1070" s="82"/>
      <c r="Y1070" s="82"/>
      <c r="Z1070" s="82"/>
      <c r="AA1070" s="82"/>
      <c r="AB1070" s="82"/>
      <c r="AC1070" s="82"/>
      <c r="AD1070" s="82"/>
      <c r="AE1070" s="82"/>
      <c r="AF1070" s="82"/>
      <c r="AG1070" s="82"/>
      <c r="AH1070" s="82"/>
      <c r="AI1070" s="82"/>
      <c r="AJ1070" s="82"/>
      <c r="AK1070" s="82"/>
      <c r="AL1070" s="82"/>
      <c r="AM1070" s="82"/>
      <c r="AN1070" s="82"/>
      <c r="AO1070" s="82"/>
      <c r="AP1070" s="82"/>
    </row>
    <row r="1071" spans="1:42" ht="15" customHeight="1">
      <c r="A1071" s="82"/>
      <c r="B1071" s="82"/>
      <c r="C1071" s="82"/>
      <c r="D1071" s="82"/>
      <c r="E1071" s="82"/>
      <c r="F1071" s="82"/>
      <c r="G1071" s="82"/>
      <c r="H1071" s="82"/>
      <c r="I1071" s="82"/>
      <c r="J1071" s="82"/>
      <c r="K1071" s="82"/>
      <c r="L1071" s="82"/>
      <c r="M1071" s="82"/>
      <c r="N1071" s="82"/>
      <c r="O1071" s="82"/>
      <c r="P1071" s="82"/>
      <c r="Q1071" s="82"/>
      <c r="R1071" s="82"/>
      <c r="S1071" s="82"/>
      <c r="T1071" s="82"/>
      <c r="U1071" s="82"/>
      <c r="V1071" s="82"/>
      <c r="W1071" s="82"/>
      <c r="X1071" s="82"/>
      <c r="Y1071" s="82"/>
      <c r="Z1071" s="82"/>
      <c r="AA1071" s="82"/>
      <c r="AB1071" s="82"/>
      <c r="AC1071" s="82"/>
      <c r="AD1071" s="82"/>
      <c r="AE1071" s="82"/>
      <c r="AF1071" s="82"/>
      <c r="AG1071" s="82"/>
      <c r="AH1071" s="82"/>
      <c r="AI1071" s="82"/>
      <c r="AJ1071" s="82"/>
      <c r="AK1071" s="82"/>
      <c r="AL1071" s="82"/>
      <c r="AM1071" s="82"/>
      <c r="AN1071" s="82"/>
      <c r="AO1071" s="82"/>
      <c r="AP1071" s="82"/>
    </row>
    <row r="1072" spans="1:42" ht="15" customHeight="1">
      <c r="A1072" s="82"/>
      <c r="B1072" s="82"/>
      <c r="C1072" s="82"/>
      <c r="D1072" s="82"/>
      <c r="E1072" s="82"/>
      <c r="F1072" s="82"/>
      <c r="G1072" s="82"/>
      <c r="H1072" s="82"/>
      <c r="I1072" s="82"/>
      <c r="J1072" s="82"/>
      <c r="K1072" s="82"/>
      <c r="L1072" s="82"/>
      <c r="M1072" s="82"/>
      <c r="N1072" s="82"/>
      <c r="O1072" s="82"/>
      <c r="P1072" s="82"/>
      <c r="Q1072" s="82"/>
      <c r="R1072" s="82"/>
      <c r="S1072" s="82"/>
      <c r="T1072" s="82"/>
      <c r="U1072" s="82"/>
      <c r="V1072" s="82"/>
      <c r="W1072" s="82"/>
      <c r="X1072" s="82"/>
      <c r="Y1072" s="82"/>
      <c r="Z1072" s="82"/>
      <c r="AA1072" s="82"/>
      <c r="AB1072" s="82"/>
      <c r="AC1072" s="82"/>
      <c r="AD1072" s="82"/>
      <c r="AE1072" s="82"/>
      <c r="AF1072" s="82"/>
      <c r="AG1072" s="82"/>
      <c r="AH1072" s="82"/>
      <c r="AI1072" s="82"/>
      <c r="AJ1072" s="82"/>
      <c r="AK1072" s="82"/>
      <c r="AL1072" s="82"/>
      <c r="AM1072" s="82"/>
      <c r="AN1072" s="82"/>
      <c r="AO1072" s="82"/>
      <c r="AP1072" s="82"/>
    </row>
    <row r="1073" spans="1:42" ht="15" customHeight="1">
      <c r="A1073" s="82"/>
      <c r="B1073" s="82"/>
      <c r="C1073" s="82"/>
      <c r="D1073" s="82"/>
      <c r="E1073" s="82"/>
      <c r="F1073" s="82"/>
      <c r="G1073" s="82"/>
      <c r="H1073" s="82"/>
      <c r="I1073" s="82"/>
      <c r="J1073" s="82"/>
      <c r="K1073" s="82"/>
      <c r="L1073" s="82"/>
      <c r="M1073" s="82"/>
      <c r="N1073" s="82"/>
      <c r="O1073" s="82"/>
      <c r="P1073" s="82"/>
      <c r="Q1073" s="82"/>
      <c r="R1073" s="82"/>
      <c r="S1073" s="82"/>
      <c r="T1073" s="82"/>
      <c r="U1073" s="82"/>
      <c r="V1073" s="82"/>
      <c r="W1073" s="82"/>
      <c r="X1073" s="82"/>
      <c r="Y1073" s="82"/>
      <c r="Z1073" s="82"/>
      <c r="AA1073" s="82"/>
      <c r="AB1073" s="82"/>
      <c r="AC1073" s="82"/>
      <c r="AD1073" s="82"/>
      <c r="AE1073" s="82"/>
      <c r="AF1073" s="82"/>
      <c r="AG1073" s="82"/>
      <c r="AH1073" s="82"/>
      <c r="AI1073" s="82"/>
      <c r="AJ1073" s="82"/>
      <c r="AK1073" s="82"/>
      <c r="AL1073" s="82"/>
      <c r="AM1073" s="82"/>
      <c r="AN1073" s="82"/>
      <c r="AO1073" s="82"/>
      <c r="AP1073" s="82"/>
    </row>
    <row r="1074" spans="1:42" ht="15" customHeight="1">
      <c r="A1074" s="82"/>
      <c r="B1074" s="82"/>
      <c r="C1074" s="82"/>
      <c r="D1074" s="82"/>
      <c r="E1074" s="82"/>
      <c r="F1074" s="82"/>
      <c r="G1074" s="82"/>
      <c r="H1074" s="82"/>
      <c r="I1074" s="82"/>
      <c r="J1074" s="82"/>
      <c r="K1074" s="82"/>
      <c r="L1074" s="82"/>
      <c r="M1074" s="82"/>
      <c r="N1074" s="82"/>
      <c r="O1074" s="82"/>
      <c r="P1074" s="82"/>
      <c r="Q1074" s="82"/>
      <c r="R1074" s="82"/>
      <c r="S1074" s="82"/>
      <c r="T1074" s="82"/>
      <c r="U1074" s="82"/>
      <c r="V1074" s="82"/>
      <c r="W1074" s="82"/>
      <c r="X1074" s="82"/>
      <c r="Y1074" s="82"/>
      <c r="Z1074" s="82"/>
      <c r="AA1074" s="82"/>
      <c r="AB1074" s="82"/>
      <c r="AC1074" s="82"/>
      <c r="AD1074" s="82"/>
      <c r="AE1074" s="82"/>
      <c r="AF1074" s="82"/>
      <c r="AG1074" s="82"/>
      <c r="AH1074" s="82"/>
      <c r="AI1074" s="82"/>
      <c r="AJ1074" s="82"/>
      <c r="AK1074" s="82"/>
      <c r="AL1074" s="82"/>
      <c r="AM1074" s="82"/>
      <c r="AN1074" s="82"/>
      <c r="AO1074" s="82"/>
      <c r="AP1074" s="82"/>
    </row>
    <row r="1075" spans="1:42" ht="15" customHeight="1">
      <c r="A1075" s="82"/>
      <c r="B1075" s="82"/>
      <c r="C1075" s="82"/>
      <c r="D1075" s="82"/>
      <c r="E1075" s="82"/>
      <c r="F1075" s="82"/>
      <c r="G1075" s="82"/>
      <c r="H1075" s="82"/>
      <c r="I1075" s="82"/>
      <c r="J1075" s="82"/>
      <c r="K1075" s="82"/>
      <c r="L1075" s="82"/>
      <c r="M1075" s="82"/>
      <c r="N1075" s="82"/>
      <c r="O1075" s="82"/>
      <c r="P1075" s="82"/>
      <c r="Q1075" s="82"/>
      <c r="R1075" s="82"/>
      <c r="S1075" s="82"/>
      <c r="T1075" s="82"/>
      <c r="U1075" s="82"/>
      <c r="V1075" s="82"/>
      <c r="W1075" s="82"/>
      <c r="X1075" s="82"/>
      <c r="Y1075" s="82"/>
      <c r="Z1075" s="82"/>
      <c r="AA1075" s="82"/>
      <c r="AB1075" s="82"/>
      <c r="AC1075" s="82"/>
      <c r="AD1075" s="82"/>
      <c r="AE1075" s="82"/>
      <c r="AF1075" s="82"/>
      <c r="AG1075" s="82"/>
      <c r="AH1075" s="82"/>
      <c r="AI1075" s="82"/>
      <c r="AJ1075" s="82"/>
      <c r="AK1075" s="82"/>
      <c r="AL1075" s="82"/>
      <c r="AM1075" s="82"/>
      <c r="AN1075" s="82"/>
      <c r="AO1075" s="82"/>
      <c r="AP1075" s="82"/>
    </row>
    <row r="1076" spans="1:42" ht="15" customHeight="1">
      <c r="A1076" s="82"/>
      <c r="B1076" s="82"/>
      <c r="C1076" s="82"/>
      <c r="D1076" s="82"/>
      <c r="E1076" s="82"/>
      <c r="F1076" s="82"/>
      <c r="G1076" s="82"/>
      <c r="H1076" s="82"/>
      <c r="I1076" s="82"/>
      <c r="J1076" s="82"/>
      <c r="K1076" s="82"/>
      <c r="L1076" s="82"/>
      <c r="M1076" s="82"/>
      <c r="N1076" s="82"/>
      <c r="O1076" s="82"/>
      <c r="P1076" s="82"/>
      <c r="Q1076" s="82"/>
      <c r="R1076" s="82"/>
      <c r="S1076" s="82"/>
      <c r="T1076" s="82"/>
      <c r="U1076" s="82"/>
      <c r="V1076" s="82"/>
      <c r="W1076" s="82"/>
      <c r="X1076" s="82"/>
      <c r="Y1076" s="82"/>
      <c r="Z1076" s="82"/>
      <c r="AA1076" s="82"/>
      <c r="AB1076" s="82"/>
      <c r="AC1076" s="82"/>
      <c r="AD1076" s="82"/>
      <c r="AE1076" s="82"/>
      <c r="AF1076" s="82"/>
      <c r="AG1076" s="82"/>
      <c r="AH1076" s="82"/>
      <c r="AI1076" s="82"/>
      <c r="AJ1076" s="82"/>
      <c r="AK1076" s="82"/>
      <c r="AL1076" s="82"/>
      <c r="AM1076" s="82"/>
      <c r="AN1076" s="82"/>
      <c r="AO1076" s="82"/>
      <c r="AP1076" s="82"/>
    </row>
    <row r="1077" spans="1:42" ht="15" customHeight="1">
      <c r="A1077" s="82"/>
      <c r="B1077" s="82"/>
      <c r="C1077" s="82"/>
      <c r="D1077" s="82"/>
      <c r="E1077" s="82"/>
      <c r="F1077" s="82"/>
      <c r="G1077" s="82"/>
      <c r="H1077" s="82"/>
      <c r="I1077" s="82"/>
      <c r="J1077" s="82"/>
      <c r="K1077" s="82"/>
      <c r="L1077" s="82"/>
      <c r="M1077" s="82"/>
      <c r="N1077" s="82"/>
      <c r="O1077" s="82"/>
      <c r="P1077" s="82"/>
      <c r="Q1077" s="82"/>
      <c r="R1077" s="82"/>
      <c r="S1077" s="82"/>
      <c r="T1077" s="82"/>
      <c r="U1077" s="82"/>
      <c r="V1077" s="82"/>
      <c r="W1077" s="82"/>
      <c r="X1077" s="82"/>
      <c r="Y1077" s="82"/>
      <c r="Z1077" s="82"/>
      <c r="AA1077" s="82"/>
      <c r="AB1077" s="82"/>
      <c r="AC1077" s="82"/>
      <c r="AD1077" s="82"/>
      <c r="AE1077" s="82"/>
      <c r="AF1077" s="82"/>
      <c r="AG1077" s="82"/>
      <c r="AH1077" s="82"/>
      <c r="AI1077" s="82"/>
      <c r="AJ1077" s="82"/>
      <c r="AK1077" s="82"/>
      <c r="AL1077" s="82"/>
      <c r="AM1077" s="82"/>
      <c r="AN1077" s="82"/>
      <c r="AO1077" s="82"/>
      <c r="AP1077" s="82"/>
    </row>
    <row r="1078" spans="1:42" ht="15" customHeight="1">
      <c r="A1078" s="82"/>
      <c r="B1078" s="82"/>
      <c r="C1078" s="82"/>
      <c r="D1078" s="82"/>
      <c r="E1078" s="82"/>
      <c r="F1078" s="82"/>
      <c r="G1078" s="82"/>
      <c r="H1078" s="82"/>
      <c r="I1078" s="82"/>
      <c r="J1078" s="82"/>
      <c r="K1078" s="82"/>
      <c r="L1078" s="82"/>
      <c r="M1078" s="82"/>
      <c r="N1078" s="82"/>
      <c r="O1078" s="82"/>
      <c r="P1078" s="82"/>
      <c r="Q1078" s="82"/>
      <c r="R1078" s="82"/>
      <c r="S1078" s="82"/>
      <c r="T1078" s="82"/>
      <c r="U1078" s="82"/>
      <c r="V1078" s="82"/>
      <c r="W1078" s="82"/>
      <c r="X1078" s="82"/>
      <c r="Y1078" s="82"/>
      <c r="Z1078" s="82"/>
      <c r="AA1078" s="82"/>
      <c r="AB1078" s="82"/>
      <c r="AC1078" s="82"/>
      <c r="AD1078" s="82"/>
      <c r="AE1078" s="82"/>
      <c r="AF1078" s="82"/>
      <c r="AG1078" s="82"/>
      <c r="AH1078" s="82"/>
      <c r="AI1078" s="82"/>
      <c r="AJ1078" s="82"/>
      <c r="AK1078" s="82"/>
      <c r="AL1078" s="82"/>
      <c r="AM1078" s="82"/>
      <c r="AN1078" s="82"/>
      <c r="AO1078" s="82"/>
      <c r="AP1078" s="82"/>
    </row>
    <row r="1079" spans="1:42" ht="15" customHeight="1">
      <c r="A1079" s="82"/>
      <c r="B1079" s="82"/>
      <c r="C1079" s="82"/>
      <c r="D1079" s="82"/>
      <c r="E1079" s="82"/>
      <c r="F1079" s="82"/>
      <c r="G1079" s="82"/>
      <c r="H1079" s="82"/>
      <c r="I1079" s="82"/>
      <c r="J1079" s="82"/>
      <c r="K1079" s="82"/>
      <c r="L1079" s="82"/>
      <c r="M1079" s="82"/>
      <c r="N1079" s="82"/>
      <c r="O1079" s="82"/>
      <c r="P1079" s="82"/>
      <c r="Q1079" s="82"/>
      <c r="R1079" s="82"/>
      <c r="S1079" s="82"/>
      <c r="T1079" s="82"/>
      <c r="U1079" s="82"/>
      <c r="V1079" s="82"/>
      <c r="W1079" s="82"/>
      <c r="X1079" s="82"/>
      <c r="Y1079" s="82"/>
      <c r="Z1079" s="82"/>
      <c r="AA1079" s="82"/>
      <c r="AB1079" s="82"/>
      <c r="AC1079" s="82"/>
      <c r="AD1079" s="82"/>
      <c r="AE1079" s="82"/>
      <c r="AF1079" s="82"/>
      <c r="AG1079" s="82"/>
      <c r="AH1079" s="82"/>
      <c r="AI1079" s="82"/>
      <c r="AJ1079" s="82"/>
      <c r="AK1079" s="82"/>
      <c r="AL1079" s="82"/>
      <c r="AM1079" s="82"/>
      <c r="AN1079" s="82"/>
      <c r="AO1079" s="82"/>
      <c r="AP1079" s="82"/>
    </row>
    <row r="1080" spans="1:42" ht="15" customHeight="1">
      <c r="A1080" s="82"/>
      <c r="B1080" s="82"/>
      <c r="C1080" s="82"/>
      <c r="D1080" s="82"/>
      <c r="E1080" s="82"/>
      <c r="F1080" s="82"/>
      <c r="G1080" s="82"/>
      <c r="H1080" s="82"/>
      <c r="I1080" s="82"/>
      <c r="J1080" s="82"/>
      <c r="K1080" s="82"/>
      <c r="L1080" s="82"/>
      <c r="M1080" s="82"/>
      <c r="N1080" s="82"/>
      <c r="O1080" s="82"/>
      <c r="P1080" s="82"/>
      <c r="Q1080" s="82"/>
      <c r="R1080" s="82"/>
      <c r="S1080" s="82"/>
      <c r="T1080" s="82"/>
      <c r="U1080" s="82"/>
      <c r="V1080" s="82"/>
      <c r="W1080" s="82"/>
      <c r="X1080" s="82"/>
      <c r="Y1080" s="82"/>
      <c r="Z1080" s="82"/>
      <c r="AA1080" s="82"/>
      <c r="AB1080" s="82"/>
      <c r="AC1080" s="82"/>
      <c r="AD1080" s="82"/>
      <c r="AE1080" s="82"/>
      <c r="AF1080" s="82"/>
      <c r="AG1080" s="82"/>
      <c r="AH1080" s="82"/>
      <c r="AI1080" s="82"/>
      <c r="AJ1080" s="82"/>
      <c r="AK1080" s="82"/>
      <c r="AL1080" s="82"/>
      <c r="AM1080" s="82"/>
      <c r="AN1080" s="82"/>
      <c r="AO1080" s="82"/>
      <c r="AP1080" s="82"/>
    </row>
    <row r="1081" spans="1:42" ht="15" customHeight="1">
      <c r="A1081" s="82"/>
      <c r="B1081" s="82"/>
      <c r="C1081" s="82"/>
      <c r="D1081" s="82"/>
      <c r="E1081" s="82"/>
      <c r="F1081" s="82"/>
      <c r="G1081" s="82"/>
      <c r="H1081" s="82"/>
      <c r="I1081" s="82"/>
      <c r="J1081" s="82"/>
      <c r="K1081" s="82"/>
      <c r="L1081" s="82"/>
      <c r="M1081" s="82"/>
      <c r="N1081" s="82"/>
      <c r="O1081" s="82"/>
      <c r="P1081" s="82"/>
      <c r="Q1081" s="82"/>
      <c r="R1081" s="82"/>
      <c r="S1081" s="82"/>
      <c r="T1081" s="82"/>
      <c r="U1081" s="82"/>
      <c r="V1081" s="82"/>
      <c r="W1081" s="82"/>
      <c r="X1081" s="82"/>
      <c r="Y1081" s="82"/>
      <c r="Z1081" s="82"/>
      <c r="AA1081" s="82"/>
      <c r="AB1081" s="82"/>
      <c r="AC1081" s="82"/>
      <c r="AD1081" s="82"/>
      <c r="AE1081" s="82"/>
      <c r="AF1081" s="82"/>
      <c r="AG1081" s="82"/>
      <c r="AH1081" s="82"/>
      <c r="AI1081" s="82"/>
      <c r="AJ1081" s="82"/>
      <c r="AK1081" s="82"/>
      <c r="AL1081" s="82"/>
      <c r="AM1081" s="82"/>
      <c r="AN1081" s="82"/>
      <c r="AO1081" s="82"/>
      <c r="AP1081" s="82"/>
    </row>
    <row r="1082" spans="1:42" ht="15" customHeight="1">
      <c r="A1082" s="82"/>
      <c r="B1082" s="82"/>
      <c r="C1082" s="82"/>
      <c r="D1082" s="82"/>
      <c r="E1082" s="82"/>
      <c r="F1082" s="82"/>
      <c r="G1082" s="82"/>
      <c r="H1082" s="82"/>
      <c r="I1082" s="82"/>
      <c r="J1082" s="82"/>
      <c r="K1082" s="82"/>
      <c r="L1082" s="82"/>
      <c r="M1082" s="82"/>
      <c r="N1082" s="82"/>
      <c r="O1082" s="82"/>
      <c r="P1082" s="82"/>
      <c r="Q1082" s="82"/>
      <c r="R1082" s="82"/>
      <c r="S1082" s="82"/>
      <c r="T1082" s="82"/>
      <c r="U1082" s="82"/>
      <c r="V1082" s="82"/>
      <c r="W1082" s="82"/>
      <c r="X1082" s="82"/>
      <c r="Y1082" s="82"/>
      <c r="Z1082" s="82"/>
      <c r="AA1082" s="82"/>
      <c r="AB1082" s="82"/>
      <c r="AC1082" s="82"/>
      <c r="AD1082" s="82"/>
      <c r="AE1082" s="82"/>
      <c r="AF1082" s="82"/>
      <c r="AG1082" s="82"/>
      <c r="AH1082" s="82"/>
      <c r="AI1082" s="82"/>
      <c r="AJ1082" s="82"/>
      <c r="AK1082" s="82"/>
      <c r="AL1082" s="82"/>
      <c r="AM1082" s="82"/>
      <c r="AN1082" s="82"/>
      <c r="AO1082" s="82"/>
      <c r="AP1082" s="82"/>
    </row>
    <row r="1083" spans="1:42" ht="15" customHeight="1">
      <c r="A1083" s="82"/>
      <c r="B1083" s="82"/>
      <c r="C1083" s="82"/>
      <c r="D1083" s="82"/>
      <c r="E1083" s="82"/>
      <c r="F1083" s="82"/>
      <c r="G1083" s="82"/>
      <c r="H1083" s="82"/>
      <c r="I1083" s="82"/>
      <c r="J1083" s="82"/>
      <c r="K1083" s="82"/>
      <c r="L1083" s="82"/>
      <c r="M1083" s="82"/>
      <c r="N1083" s="82"/>
      <c r="O1083" s="82"/>
      <c r="P1083" s="82"/>
      <c r="Q1083" s="82"/>
      <c r="R1083" s="82"/>
      <c r="S1083" s="82"/>
      <c r="T1083" s="82"/>
      <c r="U1083" s="82"/>
      <c r="V1083" s="82"/>
      <c r="W1083" s="82"/>
      <c r="X1083" s="82"/>
      <c r="Y1083" s="82"/>
      <c r="Z1083" s="82"/>
      <c r="AA1083" s="82"/>
      <c r="AB1083" s="82"/>
      <c r="AC1083" s="82"/>
      <c r="AD1083" s="82"/>
      <c r="AE1083" s="82"/>
      <c r="AF1083" s="82"/>
      <c r="AG1083" s="82"/>
      <c r="AH1083" s="82"/>
      <c r="AI1083" s="82"/>
      <c r="AJ1083" s="82"/>
      <c r="AK1083" s="82"/>
      <c r="AL1083" s="82"/>
      <c r="AM1083" s="82"/>
      <c r="AN1083" s="82"/>
      <c r="AO1083" s="82"/>
      <c r="AP1083" s="82"/>
    </row>
    <row r="1084" spans="1:42" ht="15" customHeight="1">
      <c r="A1084" s="82"/>
      <c r="B1084" s="82"/>
      <c r="C1084" s="82"/>
      <c r="D1084" s="82"/>
      <c r="E1084" s="82"/>
      <c r="F1084" s="82"/>
      <c r="G1084" s="82"/>
      <c r="H1084" s="82"/>
      <c r="I1084" s="82"/>
      <c r="J1084" s="82"/>
      <c r="K1084" s="82"/>
      <c r="L1084" s="82"/>
      <c r="M1084" s="82"/>
      <c r="N1084" s="82"/>
      <c r="O1084" s="82"/>
      <c r="P1084" s="82"/>
      <c r="Q1084" s="82"/>
      <c r="R1084" s="82"/>
      <c r="S1084" s="82"/>
      <c r="T1084" s="82"/>
      <c r="U1084" s="82"/>
      <c r="V1084" s="82"/>
      <c r="W1084" s="82"/>
      <c r="X1084" s="82"/>
      <c r="Y1084" s="82"/>
      <c r="Z1084" s="82"/>
      <c r="AA1084" s="82"/>
      <c r="AB1084" s="82"/>
      <c r="AC1084" s="82"/>
      <c r="AD1084" s="82"/>
      <c r="AE1084" s="82"/>
      <c r="AF1084" s="82"/>
      <c r="AG1084" s="82"/>
      <c r="AH1084" s="82"/>
      <c r="AI1084" s="82"/>
      <c r="AJ1084" s="82"/>
      <c r="AK1084" s="82"/>
      <c r="AL1084" s="82"/>
      <c r="AM1084" s="82"/>
      <c r="AN1084" s="82"/>
      <c r="AO1084" s="82"/>
      <c r="AP1084" s="82"/>
    </row>
    <row r="1085" spans="1:42" ht="15" customHeight="1">
      <c r="A1085" s="82"/>
      <c r="B1085" s="82"/>
      <c r="C1085" s="82"/>
      <c r="D1085" s="82"/>
      <c r="E1085" s="82"/>
      <c r="F1085" s="82"/>
      <c r="G1085" s="82"/>
      <c r="H1085" s="82"/>
      <c r="I1085" s="82"/>
      <c r="J1085" s="82"/>
      <c r="K1085" s="82"/>
      <c r="L1085" s="82"/>
      <c r="M1085" s="82"/>
      <c r="N1085" s="82"/>
      <c r="O1085" s="82"/>
      <c r="P1085" s="82"/>
      <c r="Q1085" s="82"/>
      <c r="R1085" s="82"/>
      <c r="S1085" s="82"/>
      <c r="T1085" s="82"/>
      <c r="U1085" s="82"/>
      <c r="V1085" s="82"/>
      <c r="W1085" s="82"/>
      <c r="X1085" s="82"/>
      <c r="Y1085" s="82"/>
      <c r="Z1085" s="82"/>
      <c r="AA1085" s="82"/>
      <c r="AB1085" s="82"/>
      <c r="AC1085" s="82"/>
      <c r="AD1085" s="82"/>
      <c r="AE1085" s="82"/>
      <c r="AF1085" s="82"/>
      <c r="AG1085" s="82"/>
      <c r="AH1085" s="82"/>
      <c r="AI1085" s="82"/>
      <c r="AJ1085" s="82"/>
      <c r="AK1085" s="82"/>
      <c r="AL1085" s="82"/>
      <c r="AM1085" s="82"/>
      <c r="AN1085" s="82"/>
      <c r="AO1085" s="82"/>
      <c r="AP1085" s="82"/>
    </row>
    <row r="1086" spans="1:42" ht="15" customHeight="1">
      <c r="A1086" s="82"/>
      <c r="B1086" s="82"/>
      <c r="C1086" s="82"/>
      <c r="D1086" s="82"/>
      <c r="E1086" s="82"/>
      <c r="F1086" s="82"/>
      <c r="G1086" s="82"/>
      <c r="H1086" s="82"/>
      <c r="I1086" s="82"/>
      <c r="J1086" s="82"/>
      <c r="K1086" s="82"/>
      <c r="L1086" s="82"/>
      <c r="M1086" s="82"/>
      <c r="N1086" s="82"/>
      <c r="O1086" s="82"/>
      <c r="P1086" s="82"/>
      <c r="Q1086" s="82"/>
      <c r="R1086" s="82"/>
      <c r="S1086" s="82"/>
      <c r="T1086" s="82"/>
      <c r="U1086" s="82"/>
      <c r="V1086" s="82"/>
      <c r="W1086" s="82"/>
      <c r="X1086" s="82"/>
      <c r="Y1086" s="82"/>
      <c r="Z1086" s="82"/>
      <c r="AA1086" s="82"/>
      <c r="AB1086" s="82"/>
      <c r="AC1086" s="82"/>
      <c r="AD1086" s="82"/>
      <c r="AE1086" s="82"/>
      <c r="AF1086" s="82"/>
      <c r="AG1086" s="82"/>
      <c r="AH1086" s="82"/>
      <c r="AI1086" s="82"/>
      <c r="AJ1086" s="82"/>
      <c r="AK1086" s="82"/>
      <c r="AL1086" s="82"/>
      <c r="AM1086" s="82"/>
      <c r="AN1086" s="82"/>
      <c r="AO1086" s="82"/>
      <c r="AP1086" s="82"/>
    </row>
    <row r="1087" spans="1:42" ht="15" customHeight="1">
      <c r="A1087" s="82"/>
      <c r="B1087" s="82"/>
      <c r="C1087" s="82"/>
      <c r="D1087" s="82"/>
      <c r="E1087" s="82"/>
      <c r="F1087" s="82"/>
      <c r="G1087" s="82"/>
      <c r="H1087" s="82"/>
      <c r="I1087" s="82"/>
      <c r="J1087" s="82"/>
      <c r="K1087" s="82"/>
      <c r="L1087" s="82"/>
      <c r="M1087" s="82"/>
      <c r="N1087" s="82"/>
      <c r="O1087" s="82"/>
      <c r="P1087" s="82"/>
      <c r="Q1087" s="82"/>
      <c r="R1087" s="82"/>
      <c r="S1087" s="82"/>
      <c r="T1087" s="82"/>
      <c r="U1087" s="82"/>
      <c r="V1087" s="82"/>
      <c r="W1087" s="82"/>
      <c r="X1087" s="82"/>
      <c r="Y1087" s="82"/>
      <c r="Z1087" s="82"/>
      <c r="AA1087" s="82"/>
      <c r="AB1087" s="82"/>
      <c r="AC1087" s="82"/>
      <c r="AD1087" s="82"/>
      <c r="AE1087" s="82"/>
      <c r="AF1087" s="82"/>
      <c r="AG1087" s="82"/>
      <c r="AH1087" s="82"/>
      <c r="AI1087" s="82"/>
      <c r="AJ1087" s="82"/>
      <c r="AK1087" s="82"/>
      <c r="AL1087" s="82"/>
      <c r="AM1087" s="82"/>
      <c r="AN1087" s="82"/>
      <c r="AO1087" s="82"/>
      <c r="AP1087" s="82"/>
    </row>
    <row r="1088" spans="1:42" ht="15" customHeight="1">
      <c r="A1088" s="82"/>
      <c r="B1088" s="82"/>
      <c r="C1088" s="82"/>
      <c r="D1088" s="82"/>
      <c r="E1088" s="82"/>
      <c r="F1088" s="82"/>
      <c r="G1088" s="82"/>
      <c r="H1088" s="82"/>
      <c r="I1088" s="82"/>
      <c r="J1088" s="82"/>
      <c r="K1088" s="82"/>
      <c r="L1088" s="82"/>
      <c r="M1088" s="82"/>
      <c r="N1088" s="82"/>
      <c r="O1088" s="82"/>
      <c r="P1088" s="82"/>
      <c r="Q1088" s="82"/>
      <c r="R1088" s="82"/>
      <c r="S1088" s="82"/>
      <c r="T1088" s="82"/>
      <c r="U1088" s="82"/>
      <c r="V1088" s="82"/>
      <c r="W1088" s="82"/>
      <c r="X1088" s="82"/>
      <c r="Y1088" s="82"/>
      <c r="Z1088" s="82"/>
      <c r="AA1088" s="82"/>
      <c r="AB1088" s="82"/>
      <c r="AC1088" s="82"/>
      <c r="AD1088" s="82"/>
      <c r="AE1088" s="82"/>
      <c r="AF1088" s="82"/>
      <c r="AG1088" s="82"/>
      <c r="AH1088" s="82"/>
      <c r="AI1088" s="82"/>
      <c r="AJ1088" s="82"/>
      <c r="AK1088" s="82"/>
      <c r="AL1088" s="82"/>
      <c r="AM1088" s="82"/>
      <c r="AN1088" s="82"/>
      <c r="AO1088" s="82"/>
      <c r="AP1088" s="82"/>
    </row>
    <row r="1089" spans="1:42" ht="15" customHeight="1">
      <c r="A1089" s="82"/>
      <c r="B1089" s="82"/>
      <c r="C1089" s="82"/>
      <c r="D1089" s="82"/>
      <c r="E1089" s="82"/>
      <c r="F1089" s="82"/>
      <c r="G1089" s="82"/>
      <c r="H1089" s="82"/>
      <c r="I1089" s="82"/>
      <c r="J1089" s="82"/>
      <c r="K1089" s="82"/>
      <c r="L1089" s="82"/>
      <c r="M1089" s="82"/>
      <c r="N1089" s="82"/>
      <c r="O1089" s="82"/>
      <c r="P1089" s="82"/>
      <c r="Q1089" s="82"/>
      <c r="R1089" s="82"/>
      <c r="S1089" s="82"/>
      <c r="T1089" s="82"/>
      <c r="U1089" s="82"/>
      <c r="V1089" s="82"/>
      <c r="W1089" s="82"/>
      <c r="X1089" s="82"/>
      <c r="Y1089" s="82"/>
      <c r="Z1089" s="82"/>
      <c r="AA1089" s="82"/>
      <c r="AB1089" s="82"/>
      <c r="AC1089" s="82"/>
      <c r="AD1089" s="82"/>
      <c r="AE1089" s="82"/>
      <c r="AF1089" s="82"/>
      <c r="AG1089" s="82"/>
      <c r="AH1089" s="82"/>
      <c r="AI1089" s="82"/>
      <c r="AJ1089" s="82"/>
      <c r="AK1089" s="82"/>
      <c r="AL1089" s="82"/>
      <c r="AM1089" s="82"/>
      <c r="AN1089" s="82"/>
      <c r="AO1089" s="82"/>
      <c r="AP1089" s="82"/>
    </row>
    <row r="1090" spans="1:42" ht="15" customHeight="1">
      <c r="A1090" s="82"/>
      <c r="B1090" s="82"/>
      <c r="C1090" s="82"/>
      <c r="D1090" s="82"/>
      <c r="E1090" s="82"/>
      <c r="F1090" s="82"/>
      <c r="G1090" s="82"/>
      <c r="H1090" s="82"/>
      <c r="I1090" s="82"/>
      <c r="J1090" s="82"/>
      <c r="K1090" s="82"/>
      <c r="L1090" s="82"/>
      <c r="M1090" s="82"/>
      <c r="N1090" s="82"/>
      <c r="O1090" s="82"/>
      <c r="P1090" s="82"/>
      <c r="Q1090" s="82"/>
      <c r="R1090" s="82"/>
      <c r="S1090" s="82"/>
      <c r="T1090" s="82"/>
      <c r="U1090" s="82"/>
      <c r="V1090" s="82"/>
      <c r="W1090" s="82"/>
      <c r="X1090" s="82"/>
      <c r="Y1090" s="82"/>
      <c r="Z1090" s="82"/>
      <c r="AA1090" s="82"/>
      <c r="AB1090" s="82"/>
      <c r="AC1090" s="82"/>
      <c r="AD1090" s="82"/>
      <c r="AE1090" s="82"/>
      <c r="AF1090" s="82"/>
      <c r="AG1090" s="82"/>
      <c r="AH1090" s="82"/>
      <c r="AI1090" s="82"/>
      <c r="AJ1090" s="82"/>
      <c r="AK1090" s="82"/>
      <c r="AL1090" s="82"/>
      <c r="AM1090" s="82"/>
      <c r="AN1090" s="82"/>
      <c r="AO1090" s="82"/>
      <c r="AP1090" s="82"/>
    </row>
    <row r="1091" spans="1:42" ht="15" customHeight="1">
      <c r="A1091" s="82"/>
      <c r="B1091" s="82"/>
      <c r="C1091" s="82"/>
      <c r="D1091" s="82"/>
      <c r="E1091" s="82"/>
      <c r="F1091" s="82"/>
      <c r="G1091" s="82"/>
      <c r="H1091" s="82"/>
      <c r="I1091" s="82"/>
      <c r="J1091" s="82"/>
      <c r="K1091" s="82"/>
      <c r="L1091" s="82"/>
      <c r="M1091" s="82"/>
      <c r="N1091" s="82"/>
      <c r="O1091" s="82"/>
      <c r="P1091" s="82"/>
      <c r="Q1091" s="82"/>
      <c r="R1091" s="82"/>
      <c r="S1091" s="82"/>
      <c r="T1091" s="82"/>
      <c r="U1091" s="82"/>
      <c r="V1091" s="82"/>
      <c r="W1091" s="82"/>
      <c r="X1091" s="82"/>
      <c r="Y1091" s="82"/>
      <c r="Z1091" s="82"/>
      <c r="AA1091" s="82"/>
      <c r="AB1091" s="82"/>
      <c r="AC1091" s="82"/>
      <c r="AD1091" s="82"/>
      <c r="AE1091" s="82"/>
      <c r="AF1091" s="82"/>
      <c r="AG1091" s="82"/>
      <c r="AH1091" s="82"/>
      <c r="AI1091" s="82"/>
      <c r="AJ1091" s="82"/>
      <c r="AK1091" s="82"/>
      <c r="AL1091" s="82"/>
      <c r="AM1091" s="82"/>
      <c r="AN1091" s="82"/>
      <c r="AO1091" s="82"/>
      <c r="AP1091" s="82"/>
    </row>
    <row r="1092" spans="1:42" ht="15" customHeight="1">
      <c r="A1092" s="82"/>
      <c r="B1092" s="82"/>
      <c r="C1092" s="82"/>
      <c r="D1092" s="82"/>
      <c r="E1092" s="82"/>
      <c r="F1092" s="82"/>
      <c r="G1092" s="82"/>
      <c r="H1092" s="82"/>
      <c r="I1092" s="82"/>
      <c r="J1092" s="82"/>
      <c r="K1092" s="82"/>
      <c r="L1092" s="82"/>
      <c r="M1092" s="82"/>
      <c r="N1092" s="82"/>
      <c r="O1092" s="82"/>
      <c r="P1092" s="82"/>
      <c r="Q1092" s="82"/>
      <c r="R1092" s="82"/>
      <c r="S1092" s="82"/>
      <c r="T1092" s="82"/>
      <c r="U1092" s="82"/>
      <c r="V1092" s="82"/>
      <c r="W1092" s="82"/>
      <c r="X1092" s="82"/>
      <c r="Y1092" s="82"/>
      <c r="Z1092" s="82"/>
      <c r="AA1092" s="82"/>
      <c r="AB1092" s="82"/>
      <c r="AC1092" s="82"/>
      <c r="AD1092" s="82"/>
      <c r="AE1092" s="82"/>
      <c r="AF1092" s="82"/>
      <c r="AG1092" s="82"/>
      <c r="AH1092" s="82"/>
      <c r="AI1092" s="82"/>
      <c r="AJ1092" s="82"/>
      <c r="AK1092" s="82"/>
      <c r="AL1092" s="82"/>
      <c r="AM1092" s="82"/>
      <c r="AN1092" s="82"/>
      <c r="AO1092" s="82"/>
      <c r="AP1092" s="82"/>
    </row>
    <row r="1093" spans="1:42" ht="15" customHeight="1">
      <c r="A1093" s="82"/>
      <c r="B1093" s="82"/>
      <c r="C1093" s="82"/>
      <c r="D1093" s="82"/>
      <c r="E1093" s="82"/>
      <c r="F1093" s="82"/>
      <c r="G1093" s="82"/>
      <c r="H1093" s="82"/>
      <c r="I1093" s="82"/>
      <c r="J1093" s="82"/>
      <c r="K1093" s="82"/>
      <c r="L1093" s="82"/>
      <c r="M1093" s="82"/>
      <c r="N1093" s="82"/>
      <c r="O1093" s="82"/>
      <c r="P1093" s="82"/>
      <c r="Q1093" s="82"/>
      <c r="R1093" s="82"/>
      <c r="S1093" s="82"/>
      <c r="T1093" s="82"/>
      <c r="U1093" s="82"/>
      <c r="V1093" s="82"/>
      <c r="W1093" s="82"/>
      <c r="X1093" s="82"/>
      <c r="Y1093" s="82"/>
      <c r="Z1093" s="82"/>
      <c r="AA1093" s="82"/>
      <c r="AB1093" s="82"/>
      <c r="AC1093" s="82"/>
      <c r="AD1093" s="82"/>
      <c r="AE1093" s="82"/>
      <c r="AF1093" s="82"/>
      <c r="AG1093" s="82"/>
      <c r="AH1093" s="82"/>
      <c r="AI1093" s="82"/>
      <c r="AJ1093" s="82"/>
      <c r="AK1093" s="82"/>
      <c r="AL1093" s="82"/>
      <c r="AM1093" s="82"/>
      <c r="AN1093" s="82"/>
      <c r="AO1093" s="82"/>
      <c r="AP1093" s="82"/>
    </row>
    <row r="1094" spans="1:42" ht="15" customHeight="1">
      <c r="A1094" s="82"/>
      <c r="B1094" s="82"/>
      <c r="C1094" s="82"/>
      <c r="D1094" s="82"/>
      <c r="E1094" s="82"/>
      <c r="F1094" s="82"/>
      <c r="G1094" s="82"/>
      <c r="H1094" s="82"/>
      <c r="I1094" s="82"/>
      <c r="J1094" s="82"/>
      <c r="K1094" s="82"/>
      <c r="L1094" s="82"/>
      <c r="M1094" s="82"/>
      <c r="N1094" s="82"/>
      <c r="O1094" s="82"/>
      <c r="P1094" s="82"/>
      <c r="Q1094" s="82"/>
      <c r="R1094" s="82"/>
      <c r="S1094" s="82"/>
      <c r="T1094" s="82"/>
      <c r="U1094" s="82"/>
      <c r="V1094" s="82"/>
      <c r="W1094" s="82"/>
      <c r="X1094" s="82"/>
      <c r="Y1094" s="82"/>
      <c r="Z1094" s="82"/>
      <c r="AA1094" s="82"/>
      <c r="AB1094" s="82"/>
      <c r="AC1094" s="82"/>
      <c r="AD1094" s="82"/>
      <c r="AE1094" s="82"/>
      <c r="AF1094" s="82"/>
      <c r="AG1094" s="82"/>
      <c r="AH1094" s="82"/>
      <c r="AI1094" s="82"/>
      <c r="AJ1094" s="82"/>
      <c r="AK1094" s="82"/>
      <c r="AL1094" s="82"/>
      <c r="AM1094" s="82"/>
      <c r="AN1094" s="82"/>
      <c r="AO1094" s="82"/>
      <c r="AP1094" s="82"/>
    </row>
    <row r="1095" spans="1:42" ht="15" customHeight="1">
      <c r="A1095" s="82"/>
      <c r="B1095" s="82"/>
      <c r="C1095" s="82"/>
      <c r="D1095" s="82"/>
      <c r="E1095" s="82"/>
      <c r="F1095" s="82"/>
      <c r="G1095" s="82"/>
      <c r="H1095" s="82"/>
      <c r="I1095" s="82"/>
      <c r="J1095" s="82"/>
      <c r="K1095" s="82"/>
      <c r="L1095" s="82"/>
      <c r="M1095" s="82"/>
      <c r="N1095" s="82"/>
      <c r="O1095" s="82"/>
      <c r="P1095" s="82"/>
      <c r="Q1095" s="82"/>
      <c r="R1095" s="82"/>
      <c r="S1095" s="82"/>
      <c r="T1095" s="82"/>
      <c r="U1095" s="82"/>
      <c r="V1095" s="82"/>
      <c r="W1095" s="82"/>
      <c r="X1095" s="82"/>
      <c r="Y1095" s="82"/>
      <c r="Z1095" s="82"/>
      <c r="AA1095" s="82"/>
      <c r="AB1095" s="82"/>
      <c r="AC1095" s="82"/>
      <c r="AD1095" s="82"/>
      <c r="AE1095" s="82"/>
      <c r="AF1095" s="82"/>
      <c r="AG1095" s="82"/>
      <c r="AH1095" s="82"/>
      <c r="AI1095" s="82"/>
      <c r="AJ1095" s="82"/>
      <c r="AK1095" s="82"/>
      <c r="AL1095" s="82"/>
      <c r="AM1095" s="82"/>
      <c r="AN1095" s="82"/>
      <c r="AO1095" s="82"/>
      <c r="AP1095" s="82"/>
    </row>
    <row r="1096" spans="1:42" ht="15" customHeight="1">
      <c r="A1096" s="82"/>
      <c r="B1096" s="82"/>
      <c r="C1096" s="82"/>
      <c r="D1096" s="82"/>
      <c r="E1096" s="82"/>
      <c r="F1096" s="82"/>
      <c r="G1096" s="82"/>
      <c r="H1096" s="82"/>
      <c r="I1096" s="82"/>
      <c r="J1096" s="82"/>
      <c r="K1096" s="82"/>
      <c r="L1096" s="82"/>
      <c r="M1096" s="82"/>
      <c r="N1096" s="82"/>
      <c r="O1096" s="82"/>
      <c r="P1096" s="82"/>
      <c r="Q1096" s="82"/>
      <c r="R1096" s="82"/>
      <c r="S1096" s="82"/>
      <c r="T1096" s="82"/>
      <c r="U1096" s="82"/>
      <c r="V1096" s="82"/>
      <c r="W1096" s="82"/>
      <c r="X1096" s="82"/>
      <c r="Y1096" s="82"/>
      <c r="Z1096" s="82"/>
      <c r="AA1096" s="82"/>
      <c r="AB1096" s="82"/>
      <c r="AC1096" s="82"/>
      <c r="AD1096" s="82"/>
      <c r="AE1096" s="82"/>
      <c r="AF1096" s="82"/>
      <c r="AG1096" s="82"/>
      <c r="AH1096" s="82"/>
      <c r="AI1096" s="82"/>
      <c r="AJ1096" s="82"/>
      <c r="AK1096" s="82"/>
      <c r="AL1096" s="82"/>
      <c r="AM1096" s="82"/>
      <c r="AN1096" s="82"/>
      <c r="AO1096" s="82"/>
      <c r="AP1096" s="82"/>
    </row>
    <row r="1097" spans="1:42" ht="15" customHeight="1">
      <c r="A1097" s="82"/>
      <c r="B1097" s="82"/>
      <c r="C1097" s="82"/>
      <c r="D1097" s="82"/>
      <c r="E1097" s="82"/>
      <c r="F1097" s="82"/>
      <c r="G1097" s="82"/>
      <c r="H1097" s="82"/>
      <c r="I1097" s="82"/>
      <c r="J1097" s="82"/>
      <c r="K1097" s="82"/>
      <c r="L1097" s="82"/>
      <c r="M1097" s="82"/>
      <c r="N1097" s="82"/>
      <c r="O1097" s="82"/>
      <c r="P1097" s="82"/>
      <c r="Q1097" s="82"/>
      <c r="R1097" s="82"/>
      <c r="S1097" s="82"/>
      <c r="T1097" s="82"/>
      <c r="U1097" s="82"/>
      <c r="V1097" s="82"/>
      <c r="W1097" s="82"/>
      <c r="X1097" s="82"/>
      <c r="Y1097" s="82"/>
      <c r="Z1097" s="82"/>
      <c r="AA1097" s="82"/>
      <c r="AB1097" s="82"/>
      <c r="AC1097" s="82"/>
      <c r="AD1097" s="82"/>
      <c r="AE1097" s="82"/>
      <c r="AF1097" s="82"/>
      <c r="AG1097" s="82"/>
      <c r="AH1097" s="82"/>
      <c r="AI1097" s="82"/>
      <c r="AJ1097" s="82"/>
      <c r="AK1097" s="82"/>
      <c r="AL1097" s="82"/>
      <c r="AM1097" s="82"/>
      <c r="AN1097" s="82"/>
      <c r="AO1097" s="82"/>
      <c r="AP1097" s="82"/>
    </row>
    <row r="1098" spans="1:42" ht="15" customHeight="1">
      <c r="A1098" s="82"/>
      <c r="B1098" s="82"/>
      <c r="C1098" s="82"/>
      <c r="D1098" s="82"/>
      <c r="E1098" s="82"/>
      <c r="F1098" s="82"/>
      <c r="G1098" s="82"/>
      <c r="H1098" s="82"/>
      <c r="I1098" s="82"/>
      <c r="J1098" s="82"/>
      <c r="K1098" s="82"/>
      <c r="L1098" s="82"/>
      <c r="M1098" s="82"/>
      <c r="N1098" s="82"/>
      <c r="O1098" s="82"/>
      <c r="P1098" s="82"/>
      <c r="Q1098" s="82"/>
      <c r="R1098" s="82"/>
      <c r="S1098" s="82"/>
      <c r="T1098" s="82"/>
      <c r="U1098" s="82"/>
      <c r="V1098" s="82"/>
      <c r="W1098" s="82"/>
      <c r="X1098" s="82"/>
      <c r="Y1098" s="82"/>
      <c r="Z1098" s="82"/>
      <c r="AA1098" s="82"/>
      <c r="AB1098" s="82"/>
      <c r="AC1098" s="82"/>
      <c r="AD1098" s="82"/>
      <c r="AE1098" s="82"/>
      <c r="AF1098" s="82"/>
      <c r="AG1098" s="82"/>
      <c r="AH1098" s="82"/>
      <c r="AI1098" s="82"/>
      <c r="AJ1098" s="82"/>
      <c r="AK1098" s="82"/>
      <c r="AL1098" s="82"/>
      <c r="AM1098" s="82"/>
      <c r="AN1098" s="82"/>
      <c r="AO1098" s="82"/>
      <c r="AP1098" s="82"/>
    </row>
    <row r="1099" spans="1:42" ht="15" customHeight="1">
      <c r="A1099" s="82"/>
      <c r="B1099" s="82"/>
      <c r="C1099" s="82"/>
      <c r="D1099" s="82"/>
      <c r="E1099" s="82"/>
      <c r="F1099" s="82"/>
      <c r="G1099" s="82"/>
      <c r="H1099" s="82"/>
      <c r="I1099" s="82"/>
      <c r="J1099" s="82"/>
      <c r="K1099" s="82"/>
      <c r="L1099" s="82"/>
      <c r="M1099" s="82"/>
      <c r="N1099" s="82"/>
      <c r="O1099" s="82"/>
      <c r="P1099" s="82"/>
      <c r="Q1099" s="82"/>
      <c r="R1099" s="82"/>
      <c r="S1099" s="82"/>
      <c r="T1099" s="82"/>
      <c r="U1099" s="82"/>
      <c r="V1099" s="82"/>
      <c r="W1099" s="82"/>
      <c r="X1099" s="82"/>
      <c r="Y1099" s="82"/>
      <c r="Z1099" s="82"/>
      <c r="AA1099" s="82"/>
      <c r="AB1099" s="82"/>
      <c r="AC1099" s="82"/>
      <c r="AD1099" s="82"/>
      <c r="AE1099" s="82"/>
      <c r="AF1099" s="82"/>
      <c r="AG1099" s="82"/>
      <c r="AH1099" s="82"/>
      <c r="AI1099" s="82"/>
      <c r="AJ1099" s="82"/>
      <c r="AK1099" s="82"/>
      <c r="AL1099" s="82"/>
      <c r="AM1099" s="82"/>
      <c r="AN1099" s="82"/>
      <c r="AO1099" s="82"/>
      <c r="AP1099" s="82"/>
    </row>
    <row r="1100" spans="1:42" ht="15" customHeight="1">
      <c r="A1100" s="82"/>
      <c r="B1100" s="82"/>
      <c r="C1100" s="82"/>
      <c r="D1100" s="82"/>
      <c r="E1100" s="82"/>
      <c r="F1100" s="82"/>
      <c r="G1100" s="82"/>
      <c r="H1100" s="82"/>
      <c r="I1100" s="82"/>
      <c r="J1100" s="82"/>
      <c r="K1100" s="82"/>
      <c r="L1100" s="82"/>
      <c r="M1100" s="82"/>
      <c r="N1100" s="82"/>
      <c r="O1100" s="82"/>
      <c r="P1100" s="82"/>
      <c r="Q1100" s="82"/>
      <c r="R1100" s="82"/>
      <c r="S1100" s="82"/>
      <c r="T1100" s="82"/>
      <c r="U1100" s="82"/>
      <c r="V1100" s="82"/>
      <c r="W1100" s="82"/>
      <c r="X1100" s="82"/>
      <c r="Y1100" s="82"/>
      <c r="Z1100" s="82"/>
      <c r="AA1100" s="82"/>
      <c r="AB1100" s="82"/>
      <c r="AC1100" s="82"/>
      <c r="AD1100" s="82"/>
      <c r="AE1100" s="82"/>
      <c r="AF1100" s="82"/>
      <c r="AG1100" s="82"/>
      <c r="AH1100" s="82"/>
      <c r="AI1100" s="82"/>
      <c r="AJ1100" s="82"/>
      <c r="AK1100" s="82"/>
      <c r="AL1100" s="82"/>
      <c r="AM1100" s="82"/>
      <c r="AN1100" s="82"/>
      <c r="AO1100" s="82"/>
      <c r="AP1100" s="82"/>
    </row>
    <row r="1101" spans="1:42" ht="15" customHeight="1">
      <c r="A1101" s="82"/>
      <c r="B1101" s="82"/>
      <c r="C1101" s="82"/>
      <c r="D1101" s="82"/>
      <c r="E1101" s="82"/>
      <c r="F1101" s="82"/>
      <c r="G1101" s="82"/>
      <c r="H1101" s="82"/>
      <c r="I1101" s="82"/>
      <c r="J1101" s="82"/>
      <c r="K1101" s="82"/>
      <c r="L1101" s="82"/>
      <c r="M1101" s="82"/>
      <c r="N1101" s="82"/>
      <c r="O1101" s="82"/>
      <c r="P1101" s="82"/>
      <c r="Q1101" s="82"/>
      <c r="R1101" s="82"/>
      <c r="S1101" s="82"/>
      <c r="T1101" s="82"/>
      <c r="U1101" s="82"/>
      <c r="V1101" s="82"/>
      <c r="W1101" s="82"/>
      <c r="X1101" s="82"/>
      <c r="Y1101" s="82"/>
      <c r="Z1101" s="82"/>
      <c r="AA1101" s="82"/>
      <c r="AB1101" s="82"/>
      <c r="AC1101" s="82"/>
      <c r="AD1101" s="82"/>
      <c r="AE1101" s="82"/>
      <c r="AF1101" s="82"/>
      <c r="AG1101" s="82"/>
      <c r="AH1101" s="82"/>
      <c r="AI1101" s="82"/>
      <c r="AJ1101" s="82"/>
      <c r="AK1101" s="82"/>
      <c r="AL1101" s="82"/>
      <c r="AM1101" s="82"/>
      <c r="AN1101" s="82"/>
      <c r="AO1101" s="82"/>
      <c r="AP1101" s="82"/>
    </row>
    <row r="1102" spans="1:42" ht="15" customHeight="1">
      <c r="A1102" s="82"/>
      <c r="B1102" s="82"/>
      <c r="C1102" s="82"/>
      <c r="D1102" s="82"/>
      <c r="E1102" s="82"/>
      <c r="F1102" s="82"/>
      <c r="G1102" s="82"/>
      <c r="H1102" s="82"/>
      <c r="I1102" s="82"/>
      <c r="J1102" s="82"/>
      <c r="K1102" s="82"/>
      <c r="L1102" s="82"/>
      <c r="M1102" s="82"/>
      <c r="N1102" s="82"/>
      <c r="O1102" s="82"/>
      <c r="P1102" s="82"/>
      <c r="Q1102" s="82"/>
      <c r="R1102" s="82"/>
      <c r="S1102" s="82"/>
      <c r="T1102" s="82"/>
      <c r="U1102" s="82"/>
      <c r="V1102" s="82"/>
      <c r="W1102" s="82"/>
      <c r="X1102" s="82"/>
      <c r="Y1102" s="82"/>
      <c r="Z1102" s="82"/>
      <c r="AA1102" s="82"/>
      <c r="AB1102" s="82"/>
      <c r="AC1102" s="82"/>
      <c r="AD1102" s="82"/>
      <c r="AE1102" s="82"/>
      <c r="AF1102" s="82"/>
      <c r="AG1102" s="82"/>
      <c r="AH1102" s="82"/>
      <c r="AI1102" s="82"/>
      <c r="AJ1102" s="82"/>
      <c r="AK1102" s="82"/>
      <c r="AL1102" s="82"/>
      <c r="AM1102" s="82"/>
      <c r="AN1102" s="82"/>
      <c r="AO1102" s="82"/>
      <c r="AP1102" s="82"/>
    </row>
    <row r="1103" spans="1:42" ht="15" customHeight="1">
      <c r="A1103" s="82"/>
      <c r="B1103" s="82"/>
      <c r="C1103" s="82"/>
      <c r="D1103" s="82"/>
      <c r="E1103" s="82"/>
      <c r="F1103" s="82"/>
      <c r="G1103" s="82"/>
      <c r="H1103" s="82"/>
      <c r="I1103" s="82"/>
      <c r="J1103" s="82"/>
      <c r="K1103" s="82"/>
      <c r="L1103" s="82"/>
      <c r="M1103" s="82"/>
      <c r="N1103" s="82"/>
      <c r="O1103" s="82"/>
      <c r="P1103" s="82"/>
      <c r="Q1103" s="82"/>
      <c r="R1103" s="82"/>
      <c r="S1103" s="82"/>
      <c r="T1103" s="82"/>
      <c r="U1103" s="82"/>
      <c r="V1103" s="82"/>
      <c r="W1103" s="82"/>
      <c r="X1103" s="82"/>
      <c r="Y1103" s="82"/>
      <c r="Z1103" s="82"/>
      <c r="AA1103" s="82"/>
      <c r="AB1103" s="82"/>
      <c r="AC1103" s="82"/>
      <c r="AD1103" s="82"/>
      <c r="AE1103" s="82"/>
      <c r="AF1103" s="82"/>
      <c r="AG1103" s="82"/>
      <c r="AH1103" s="82"/>
      <c r="AI1103" s="82"/>
      <c r="AJ1103" s="82"/>
      <c r="AK1103" s="82"/>
      <c r="AL1103" s="82"/>
      <c r="AM1103" s="82"/>
      <c r="AN1103" s="82"/>
      <c r="AO1103" s="82"/>
      <c r="AP1103" s="82"/>
    </row>
    <row r="1104" spans="1:42" ht="15" customHeight="1">
      <c r="A1104" s="82"/>
      <c r="B1104" s="82"/>
      <c r="C1104" s="82"/>
      <c r="D1104" s="82"/>
      <c r="E1104" s="82"/>
      <c r="F1104" s="82"/>
      <c r="G1104" s="82"/>
      <c r="H1104" s="82"/>
      <c r="I1104" s="82"/>
      <c r="J1104" s="82"/>
      <c r="K1104" s="82"/>
      <c r="L1104" s="82"/>
      <c r="M1104" s="82"/>
      <c r="N1104" s="82"/>
      <c r="O1104" s="82"/>
      <c r="P1104" s="82"/>
      <c r="Q1104" s="82"/>
      <c r="R1104" s="82"/>
      <c r="S1104" s="82"/>
      <c r="T1104" s="82"/>
      <c r="U1104" s="82"/>
      <c r="V1104" s="82"/>
      <c r="W1104" s="82"/>
      <c r="X1104" s="82"/>
      <c r="Y1104" s="82"/>
      <c r="Z1104" s="82"/>
      <c r="AA1104" s="82"/>
      <c r="AB1104" s="82"/>
      <c r="AC1104" s="82"/>
      <c r="AD1104" s="82"/>
      <c r="AE1104" s="82"/>
      <c r="AF1104" s="82"/>
      <c r="AG1104" s="82"/>
      <c r="AH1104" s="82"/>
      <c r="AI1104" s="82"/>
      <c r="AJ1104" s="82"/>
      <c r="AK1104" s="82"/>
      <c r="AL1104" s="82"/>
      <c r="AM1104" s="82"/>
      <c r="AN1104" s="82"/>
      <c r="AO1104" s="82"/>
      <c r="AP1104" s="82"/>
    </row>
    <row r="1105" spans="1:42" ht="15" customHeight="1">
      <c r="A1105" s="82"/>
      <c r="B1105" s="82"/>
      <c r="C1105" s="82"/>
      <c r="D1105" s="82"/>
      <c r="E1105" s="82"/>
      <c r="F1105" s="82"/>
      <c r="G1105" s="82"/>
      <c r="H1105" s="82"/>
      <c r="I1105" s="82"/>
      <c r="J1105" s="82"/>
      <c r="K1105" s="82"/>
      <c r="L1105" s="82"/>
      <c r="M1105" s="82"/>
      <c r="N1105" s="82"/>
      <c r="O1105" s="82"/>
      <c r="P1105" s="82"/>
      <c r="Q1105" s="82"/>
      <c r="R1105" s="82"/>
      <c r="S1105" s="82"/>
      <c r="T1105" s="82"/>
      <c r="U1105" s="82"/>
      <c r="V1105" s="82"/>
      <c r="W1105" s="82"/>
      <c r="X1105" s="82"/>
      <c r="Y1105" s="82"/>
      <c r="Z1105" s="82"/>
      <c r="AA1105" s="82"/>
      <c r="AB1105" s="82"/>
      <c r="AC1105" s="82"/>
      <c r="AD1105" s="82"/>
      <c r="AE1105" s="82"/>
      <c r="AF1105" s="82"/>
      <c r="AG1105" s="82"/>
      <c r="AH1105" s="82"/>
      <c r="AI1105" s="82"/>
      <c r="AJ1105" s="82"/>
      <c r="AK1105" s="82"/>
      <c r="AL1105" s="82"/>
      <c r="AM1105" s="82"/>
      <c r="AN1105" s="82"/>
      <c r="AO1105" s="82"/>
      <c r="AP1105" s="82"/>
    </row>
    <row r="1106" spans="1:42" ht="15" customHeight="1">
      <c r="A1106" s="82"/>
      <c r="B1106" s="82"/>
      <c r="C1106" s="82"/>
      <c r="D1106" s="82"/>
      <c r="E1106" s="82"/>
      <c r="F1106" s="82"/>
      <c r="G1106" s="82"/>
      <c r="H1106" s="82"/>
      <c r="I1106" s="82"/>
      <c r="J1106" s="82"/>
      <c r="K1106" s="82"/>
      <c r="L1106" s="82"/>
      <c r="M1106" s="82"/>
      <c r="N1106" s="82"/>
      <c r="O1106" s="82"/>
      <c r="P1106" s="82"/>
      <c r="Q1106" s="82"/>
      <c r="R1106" s="82"/>
      <c r="S1106" s="82"/>
      <c r="T1106" s="82"/>
      <c r="U1106" s="82"/>
      <c r="V1106" s="82"/>
      <c r="W1106" s="82"/>
      <c r="X1106" s="82"/>
      <c r="Y1106" s="82"/>
      <c r="Z1106" s="82"/>
      <c r="AA1106" s="82"/>
      <c r="AB1106" s="82"/>
      <c r="AC1106" s="82"/>
      <c r="AD1106" s="82"/>
      <c r="AE1106" s="82"/>
      <c r="AF1106" s="82"/>
      <c r="AG1106" s="82"/>
      <c r="AH1106" s="82"/>
      <c r="AI1106" s="82"/>
      <c r="AJ1106" s="82"/>
      <c r="AK1106" s="82"/>
      <c r="AL1106" s="82"/>
      <c r="AM1106" s="82"/>
      <c r="AN1106" s="82"/>
      <c r="AO1106" s="82"/>
      <c r="AP1106" s="82"/>
    </row>
    <row r="1107" spans="1:42" ht="15" customHeight="1">
      <c r="A1107" s="82"/>
      <c r="B1107" s="82"/>
      <c r="C1107" s="82"/>
      <c r="D1107" s="82"/>
      <c r="E1107" s="82"/>
      <c r="F1107" s="82"/>
      <c r="G1107" s="82"/>
      <c r="H1107" s="82"/>
      <c r="I1107" s="82"/>
      <c r="J1107" s="82"/>
      <c r="K1107" s="82"/>
      <c r="L1107" s="82"/>
      <c r="M1107" s="82"/>
      <c r="N1107" s="82"/>
      <c r="O1107" s="82"/>
      <c r="P1107" s="82"/>
      <c r="Q1107" s="82"/>
      <c r="R1107" s="82"/>
      <c r="S1107" s="82"/>
      <c r="T1107" s="82"/>
      <c r="U1107" s="82"/>
      <c r="V1107" s="82"/>
      <c r="W1107" s="82"/>
      <c r="X1107" s="82"/>
      <c r="Y1107" s="82"/>
      <c r="Z1107" s="82"/>
      <c r="AA1107" s="82"/>
      <c r="AB1107" s="82"/>
      <c r="AC1107" s="82"/>
      <c r="AD1107" s="82"/>
      <c r="AE1107" s="82"/>
      <c r="AF1107" s="82"/>
      <c r="AG1107" s="82"/>
      <c r="AH1107" s="82"/>
      <c r="AI1107" s="82"/>
      <c r="AJ1107" s="82"/>
      <c r="AK1107" s="82"/>
      <c r="AL1107" s="82"/>
      <c r="AM1107" s="82"/>
      <c r="AN1107" s="82"/>
      <c r="AO1107" s="82"/>
      <c r="AP1107" s="82"/>
    </row>
    <row r="1108" spans="1:42" ht="15" customHeight="1">
      <c r="A1108" s="82"/>
      <c r="B1108" s="82"/>
      <c r="C1108" s="82"/>
      <c r="D1108" s="82"/>
      <c r="E1108" s="82"/>
      <c r="F1108" s="82"/>
      <c r="G1108" s="82"/>
      <c r="H1108" s="82"/>
      <c r="I1108" s="82"/>
      <c r="J1108" s="82"/>
      <c r="K1108" s="82"/>
      <c r="L1108" s="82"/>
      <c r="M1108" s="82"/>
      <c r="N1108" s="82"/>
      <c r="O1108" s="82"/>
      <c r="P1108" s="82"/>
      <c r="Q1108" s="82"/>
      <c r="R1108" s="82"/>
      <c r="S1108" s="82"/>
      <c r="T1108" s="82"/>
      <c r="U1108" s="82"/>
      <c r="V1108" s="82"/>
      <c r="W1108" s="82"/>
      <c r="X1108" s="82"/>
      <c r="Y1108" s="82"/>
      <c r="Z1108" s="82"/>
      <c r="AA1108" s="82"/>
      <c r="AB1108" s="82"/>
      <c r="AC1108" s="82"/>
      <c r="AD1108" s="82"/>
      <c r="AE1108" s="82"/>
      <c r="AF1108" s="82"/>
      <c r="AG1108" s="82"/>
      <c r="AH1108" s="82"/>
      <c r="AI1108" s="82"/>
      <c r="AJ1108" s="82"/>
      <c r="AK1108" s="82"/>
      <c r="AL1108" s="82"/>
      <c r="AM1108" s="82"/>
      <c r="AN1108" s="82"/>
      <c r="AO1108" s="82"/>
      <c r="AP1108" s="82"/>
    </row>
    <row r="1109" spans="1:42" ht="15" customHeight="1">
      <c r="A1109" s="82"/>
      <c r="B1109" s="82"/>
      <c r="C1109" s="82"/>
      <c r="D1109" s="82"/>
      <c r="E1109" s="82"/>
      <c r="F1109" s="82"/>
      <c r="G1109" s="82"/>
      <c r="H1109" s="82"/>
      <c r="I1109" s="82"/>
      <c r="J1109" s="82"/>
      <c r="K1109" s="82"/>
      <c r="L1109" s="82"/>
      <c r="M1109" s="82"/>
      <c r="N1109" s="82"/>
      <c r="O1109" s="82"/>
      <c r="P1109" s="82"/>
      <c r="Q1109" s="82"/>
      <c r="R1109" s="82"/>
      <c r="S1109" s="82"/>
      <c r="T1109" s="82"/>
      <c r="U1109" s="82"/>
      <c r="V1109" s="82"/>
      <c r="W1109" s="82"/>
      <c r="X1109" s="82"/>
      <c r="Y1109" s="82"/>
      <c r="Z1109" s="82"/>
      <c r="AA1109" s="82"/>
      <c r="AB1109" s="82"/>
      <c r="AC1109" s="82"/>
      <c r="AD1109" s="82"/>
      <c r="AE1109" s="82"/>
      <c r="AF1109" s="82"/>
      <c r="AG1109" s="82"/>
      <c r="AH1109" s="82"/>
      <c r="AI1109" s="82"/>
      <c r="AJ1109" s="82"/>
      <c r="AK1109" s="82"/>
      <c r="AL1109" s="82"/>
      <c r="AM1109" s="82"/>
      <c r="AN1109" s="82"/>
      <c r="AO1109" s="82"/>
      <c r="AP1109" s="82"/>
    </row>
    <row r="1110" spans="1:42" ht="15" customHeight="1">
      <c r="A1110" s="82"/>
      <c r="B1110" s="82"/>
      <c r="C1110" s="82"/>
      <c r="D1110" s="82"/>
      <c r="E1110" s="82"/>
      <c r="F1110" s="82"/>
      <c r="G1110" s="82"/>
      <c r="H1110" s="82"/>
      <c r="I1110" s="82"/>
      <c r="J1110" s="82"/>
      <c r="K1110" s="82"/>
      <c r="L1110" s="82"/>
      <c r="M1110" s="82"/>
      <c r="N1110" s="82"/>
      <c r="O1110" s="82"/>
      <c r="P1110" s="82"/>
      <c r="Q1110" s="82"/>
      <c r="R1110" s="82"/>
      <c r="S1110" s="82"/>
      <c r="T1110" s="82"/>
      <c r="U1110" s="82"/>
      <c r="V1110" s="82"/>
      <c r="W1110" s="82"/>
      <c r="X1110" s="82"/>
      <c r="Y1110" s="82"/>
      <c r="Z1110" s="82"/>
      <c r="AA1110" s="82"/>
      <c r="AB1110" s="82"/>
      <c r="AC1110" s="82"/>
      <c r="AD1110" s="82"/>
      <c r="AE1110" s="82"/>
      <c r="AF1110" s="82"/>
      <c r="AG1110" s="82"/>
      <c r="AH1110" s="82"/>
      <c r="AI1110" s="82"/>
      <c r="AJ1110" s="82"/>
      <c r="AK1110" s="82"/>
      <c r="AL1110" s="82"/>
      <c r="AM1110" s="82"/>
      <c r="AN1110" s="82"/>
      <c r="AO1110" s="82"/>
      <c r="AP1110" s="82"/>
    </row>
    <row r="1111" spans="1:42" ht="15" customHeight="1">
      <c r="A1111" s="82"/>
      <c r="B1111" s="82"/>
      <c r="C1111" s="82"/>
      <c r="D1111" s="82"/>
      <c r="E1111" s="82"/>
      <c r="F1111" s="82"/>
      <c r="G1111" s="82"/>
      <c r="H1111" s="82"/>
      <c r="I1111" s="82"/>
      <c r="J1111" s="82"/>
      <c r="K1111" s="82"/>
      <c r="L1111" s="82"/>
      <c r="M1111" s="82"/>
      <c r="N1111" s="82"/>
      <c r="O1111" s="82"/>
      <c r="P1111" s="82"/>
      <c r="Q1111" s="82"/>
      <c r="R1111" s="82"/>
      <c r="S1111" s="82"/>
      <c r="T1111" s="82"/>
      <c r="U1111" s="82"/>
      <c r="V1111" s="82"/>
      <c r="W1111" s="82"/>
      <c r="X1111" s="82"/>
      <c r="Y1111" s="82"/>
      <c r="Z1111" s="82"/>
      <c r="AA1111" s="82"/>
      <c r="AB1111" s="82"/>
      <c r="AC1111" s="82"/>
      <c r="AD1111" s="82"/>
      <c r="AE1111" s="82"/>
      <c r="AF1111" s="82"/>
      <c r="AG1111" s="82"/>
      <c r="AH1111" s="82"/>
      <c r="AI1111" s="82"/>
      <c r="AJ1111" s="82"/>
      <c r="AK1111" s="82"/>
      <c r="AL1111" s="82"/>
      <c r="AM1111" s="82"/>
      <c r="AN1111" s="82"/>
      <c r="AO1111" s="82"/>
      <c r="AP1111" s="82"/>
    </row>
    <row r="1112" spans="1:42" ht="15" customHeight="1">
      <c r="A1112" s="82"/>
      <c r="B1112" s="82"/>
      <c r="C1112" s="82"/>
      <c r="D1112" s="82"/>
      <c r="E1112" s="82"/>
      <c r="F1112" s="82"/>
      <c r="G1112" s="82"/>
      <c r="H1112" s="82"/>
      <c r="I1112" s="82"/>
      <c r="J1112" s="82"/>
      <c r="K1112" s="82"/>
      <c r="L1112" s="82"/>
      <c r="M1112" s="82"/>
      <c r="N1112" s="82"/>
      <c r="O1112" s="82"/>
      <c r="P1112" s="82"/>
      <c r="Q1112" s="82"/>
      <c r="R1112" s="82"/>
      <c r="S1112" s="82"/>
      <c r="T1112" s="82"/>
      <c r="U1112" s="82"/>
      <c r="V1112" s="82"/>
      <c r="W1112" s="82"/>
      <c r="X1112" s="82"/>
      <c r="Y1112" s="82"/>
      <c r="Z1112" s="82"/>
      <c r="AA1112" s="82"/>
      <c r="AB1112" s="82"/>
      <c r="AC1112" s="82"/>
      <c r="AD1112" s="82"/>
      <c r="AE1112" s="82"/>
      <c r="AF1112" s="82"/>
      <c r="AG1112" s="82"/>
      <c r="AH1112" s="82"/>
      <c r="AI1112" s="82"/>
      <c r="AJ1112" s="82"/>
      <c r="AK1112" s="82"/>
      <c r="AL1112" s="82"/>
      <c r="AM1112" s="82"/>
      <c r="AN1112" s="82"/>
      <c r="AO1112" s="82"/>
      <c r="AP1112" s="82"/>
    </row>
    <row r="1113" spans="1:42" ht="15" customHeight="1">
      <c r="A1113" s="82"/>
      <c r="B1113" s="82"/>
      <c r="C1113" s="82"/>
      <c r="D1113" s="82"/>
      <c r="E1113" s="82"/>
      <c r="F1113" s="82"/>
      <c r="G1113" s="82"/>
      <c r="H1113" s="82"/>
      <c r="I1113" s="82"/>
      <c r="J1113" s="82"/>
      <c r="K1113" s="82"/>
      <c r="L1113" s="82"/>
      <c r="M1113" s="82"/>
      <c r="N1113" s="82"/>
      <c r="O1113" s="82"/>
      <c r="P1113" s="82"/>
      <c r="Q1113" s="82"/>
      <c r="R1113" s="82"/>
      <c r="S1113" s="82"/>
      <c r="T1113" s="82"/>
      <c r="U1113" s="82"/>
      <c r="V1113" s="82"/>
      <c r="W1113" s="82"/>
      <c r="X1113" s="82"/>
      <c r="Y1113" s="82"/>
      <c r="Z1113" s="82"/>
      <c r="AA1113" s="82"/>
      <c r="AB1113" s="82"/>
      <c r="AC1113" s="82"/>
      <c r="AD1113" s="82"/>
      <c r="AE1113" s="82"/>
      <c r="AF1113" s="82"/>
      <c r="AG1113" s="82"/>
      <c r="AH1113" s="82"/>
      <c r="AI1113" s="82"/>
      <c r="AJ1113" s="82"/>
      <c r="AK1113" s="82"/>
      <c r="AL1113" s="82"/>
      <c r="AM1113" s="82"/>
      <c r="AN1113" s="82"/>
      <c r="AO1113" s="82"/>
      <c r="AP1113" s="82"/>
    </row>
    <row r="1114" spans="1:42" ht="15" customHeight="1">
      <c r="A1114" s="82"/>
      <c r="B1114" s="82"/>
      <c r="C1114" s="82"/>
      <c r="D1114" s="82"/>
      <c r="E1114" s="82"/>
      <c r="F1114" s="82"/>
      <c r="G1114" s="82"/>
      <c r="H1114" s="82"/>
      <c r="I1114" s="82"/>
      <c r="J1114" s="82"/>
      <c r="K1114" s="82"/>
      <c r="L1114" s="82"/>
      <c r="M1114" s="82"/>
      <c r="N1114" s="82"/>
      <c r="O1114" s="82"/>
      <c r="P1114" s="82"/>
      <c r="Q1114" s="82"/>
      <c r="R1114" s="82"/>
      <c r="S1114" s="82"/>
      <c r="T1114" s="82"/>
      <c r="U1114" s="82"/>
      <c r="V1114" s="82"/>
      <c r="W1114" s="82"/>
      <c r="X1114" s="82"/>
      <c r="Y1114" s="82"/>
      <c r="Z1114" s="82"/>
      <c r="AA1114" s="82"/>
      <c r="AB1114" s="82"/>
      <c r="AC1114" s="82"/>
      <c r="AD1114" s="82"/>
      <c r="AE1114" s="82"/>
      <c r="AF1114" s="82"/>
      <c r="AG1114" s="82"/>
      <c r="AH1114" s="82"/>
      <c r="AI1114" s="82"/>
      <c r="AJ1114" s="82"/>
      <c r="AK1114" s="82"/>
      <c r="AL1114" s="82"/>
      <c r="AM1114" s="82"/>
      <c r="AN1114" s="82"/>
      <c r="AO1114" s="82"/>
      <c r="AP1114" s="82"/>
    </row>
    <row r="1115" spans="1:42" ht="15" customHeight="1">
      <c r="A1115" s="82"/>
      <c r="B1115" s="82"/>
      <c r="C1115" s="82"/>
      <c r="D1115" s="82"/>
      <c r="E1115" s="82"/>
      <c r="F1115" s="82"/>
      <c r="G1115" s="82"/>
      <c r="H1115" s="82"/>
      <c r="I1115" s="82"/>
      <c r="J1115" s="82"/>
      <c r="K1115" s="82"/>
      <c r="L1115" s="82"/>
      <c r="M1115" s="82"/>
      <c r="N1115" s="82"/>
      <c r="O1115" s="82"/>
      <c r="P1115" s="82"/>
      <c r="Q1115" s="82"/>
      <c r="R1115" s="82"/>
      <c r="S1115" s="82"/>
      <c r="T1115" s="82"/>
      <c r="U1115" s="82"/>
      <c r="V1115" s="82"/>
      <c r="W1115" s="82"/>
      <c r="X1115" s="82"/>
      <c r="Y1115" s="82"/>
      <c r="Z1115" s="82"/>
      <c r="AA1115" s="82"/>
      <c r="AB1115" s="82"/>
      <c r="AC1115" s="82"/>
      <c r="AD1115" s="82"/>
      <c r="AE1115" s="82"/>
      <c r="AF1115" s="82"/>
      <c r="AG1115" s="82"/>
      <c r="AH1115" s="82"/>
      <c r="AI1115" s="82"/>
      <c r="AJ1115" s="82"/>
      <c r="AK1115" s="82"/>
      <c r="AL1115" s="82"/>
      <c r="AM1115" s="82"/>
      <c r="AN1115" s="82"/>
      <c r="AO1115" s="82"/>
      <c r="AP1115" s="82"/>
    </row>
    <row r="1116" spans="1:42" ht="15" customHeight="1">
      <c r="A1116" s="82"/>
      <c r="B1116" s="82"/>
      <c r="C1116" s="82"/>
      <c r="D1116" s="82"/>
      <c r="E1116" s="82"/>
      <c r="F1116" s="82"/>
      <c r="G1116" s="82"/>
      <c r="H1116" s="82"/>
      <c r="I1116" s="82"/>
      <c r="J1116" s="82"/>
      <c r="K1116" s="82"/>
      <c r="L1116" s="82"/>
      <c r="M1116" s="82"/>
      <c r="N1116" s="82"/>
      <c r="O1116" s="82"/>
      <c r="P1116" s="82"/>
      <c r="Q1116" s="82"/>
      <c r="R1116" s="82"/>
      <c r="S1116" s="82"/>
      <c r="T1116" s="82"/>
      <c r="U1116" s="82"/>
      <c r="V1116" s="82"/>
      <c r="W1116" s="82"/>
      <c r="X1116" s="82"/>
      <c r="Y1116" s="82"/>
      <c r="Z1116" s="82"/>
      <c r="AA1116" s="82"/>
      <c r="AB1116" s="82"/>
      <c r="AC1116" s="82"/>
      <c r="AD1116" s="82"/>
      <c r="AE1116" s="82"/>
      <c r="AF1116" s="82"/>
      <c r="AG1116" s="82"/>
      <c r="AH1116" s="82"/>
      <c r="AI1116" s="82"/>
      <c r="AJ1116" s="82"/>
      <c r="AK1116" s="82"/>
      <c r="AL1116" s="82"/>
      <c r="AM1116" s="82"/>
      <c r="AN1116" s="82"/>
      <c r="AO1116" s="82"/>
      <c r="AP1116" s="82"/>
    </row>
    <row r="1117" spans="1:42" ht="15" customHeight="1">
      <c r="A1117" s="82"/>
      <c r="B1117" s="82"/>
      <c r="C1117" s="82"/>
      <c r="D1117" s="82"/>
      <c r="E1117" s="82"/>
      <c r="F1117" s="82"/>
      <c r="G1117" s="82"/>
      <c r="H1117" s="82"/>
      <c r="I1117" s="82"/>
      <c r="J1117" s="82"/>
      <c r="K1117" s="82"/>
      <c r="L1117" s="82"/>
      <c r="M1117" s="82"/>
      <c r="N1117" s="82"/>
      <c r="O1117" s="82"/>
      <c r="P1117" s="82"/>
      <c r="Q1117" s="82"/>
      <c r="R1117" s="82"/>
      <c r="S1117" s="82"/>
      <c r="T1117" s="82"/>
      <c r="U1117" s="82"/>
      <c r="V1117" s="82"/>
      <c r="W1117" s="82"/>
      <c r="X1117" s="82"/>
      <c r="Y1117" s="82"/>
      <c r="Z1117" s="82"/>
      <c r="AA1117" s="82"/>
      <c r="AB1117" s="82"/>
      <c r="AC1117" s="82"/>
      <c r="AD1117" s="82"/>
      <c r="AE1117" s="82"/>
      <c r="AF1117" s="82"/>
      <c r="AG1117" s="82"/>
      <c r="AH1117" s="82"/>
      <c r="AI1117" s="82"/>
      <c r="AJ1117" s="82"/>
      <c r="AK1117" s="82"/>
      <c r="AL1117" s="82"/>
      <c r="AM1117" s="82"/>
      <c r="AN1117" s="82"/>
      <c r="AO1117" s="82"/>
      <c r="AP1117" s="82"/>
    </row>
    <row r="1118" spans="1:42" ht="15" customHeight="1">
      <c r="A1118" s="82"/>
      <c r="B1118" s="82"/>
      <c r="C1118" s="82"/>
      <c r="D1118" s="82"/>
      <c r="E1118" s="82"/>
      <c r="F1118" s="82"/>
      <c r="G1118" s="82"/>
      <c r="H1118" s="82"/>
      <c r="I1118" s="82"/>
      <c r="J1118" s="82"/>
      <c r="K1118" s="82"/>
      <c r="L1118" s="82"/>
      <c r="M1118" s="82"/>
      <c r="N1118" s="82"/>
      <c r="O1118" s="82"/>
      <c r="P1118" s="82"/>
      <c r="Q1118" s="82"/>
      <c r="R1118" s="82"/>
      <c r="S1118" s="82"/>
      <c r="T1118" s="82"/>
      <c r="U1118" s="82"/>
      <c r="V1118" s="82"/>
      <c r="W1118" s="82"/>
      <c r="X1118" s="82"/>
      <c r="Y1118" s="82"/>
      <c r="Z1118" s="82"/>
      <c r="AA1118" s="82"/>
      <c r="AB1118" s="82"/>
      <c r="AC1118" s="82"/>
      <c r="AD1118" s="82"/>
      <c r="AE1118" s="82"/>
      <c r="AF1118" s="82"/>
      <c r="AG1118" s="82"/>
      <c r="AH1118" s="82"/>
      <c r="AI1118" s="82"/>
      <c r="AJ1118" s="82"/>
      <c r="AK1118" s="82"/>
      <c r="AL1118" s="82"/>
      <c r="AM1118" s="82"/>
      <c r="AN1118" s="82"/>
      <c r="AO1118" s="82"/>
      <c r="AP1118" s="82"/>
    </row>
    <row r="1119" spans="1:42" ht="15" customHeight="1">
      <c r="A1119" s="82"/>
      <c r="B1119" s="82"/>
      <c r="C1119" s="82"/>
      <c r="D1119" s="82"/>
      <c r="E1119" s="82"/>
      <c r="F1119" s="82"/>
      <c r="G1119" s="82"/>
      <c r="H1119" s="82"/>
      <c r="I1119" s="82"/>
      <c r="J1119" s="82"/>
      <c r="K1119" s="82"/>
      <c r="L1119" s="82"/>
      <c r="M1119" s="82"/>
      <c r="N1119" s="82"/>
      <c r="O1119" s="82"/>
      <c r="P1119" s="82"/>
      <c r="Q1119" s="82"/>
      <c r="R1119" s="82"/>
      <c r="S1119" s="82"/>
      <c r="T1119" s="82"/>
      <c r="U1119" s="82"/>
      <c r="V1119" s="82"/>
      <c r="W1119" s="82"/>
      <c r="X1119" s="82"/>
      <c r="Y1119" s="82"/>
      <c r="Z1119" s="82"/>
      <c r="AA1119" s="82"/>
      <c r="AB1119" s="82"/>
      <c r="AC1119" s="82"/>
      <c r="AD1119" s="82"/>
      <c r="AE1119" s="82"/>
      <c r="AF1119" s="82"/>
      <c r="AG1119" s="82"/>
      <c r="AH1119" s="82"/>
      <c r="AI1119" s="82"/>
      <c r="AJ1119" s="82"/>
      <c r="AK1119" s="82"/>
      <c r="AL1119" s="82"/>
      <c r="AM1119" s="82"/>
      <c r="AN1119" s="82"/>
      <c r="AO1119" s="82"/>
      <c r="AP1119" s="82"/>
    </row>
    <row r="1120" spans="1:42" ht="15" customHeight="1">
      <c r="A1120" s="82"/>
      <c r="B1120" s="82"/>
      <c r="C1120" s="82"/>
      <c r="D1120" s="82"/>
      <c r="E1120" s="82"/>
      <c r="F1120" s="82"/>
      <c r="G1120" s="82"/>
      <c r="H1120" s="82"/>
      <c r="I1120" s="82"/>
      <c r="J1120" s="82"/>
      <c r="K1120" s="82"/>
      <c r="L1120" s="82"/>
      <c r="M1120" s="82"/>
      <c r="N1120" s="82"/>
      <c r="O1120" s="82"/>
      <c r="P1120" s="82"/>
      <c r="Q1120" s="82"/>
      <c r="R1120" s="82"/>
      <c r="S1120" s="82"/>
      <c r="T1120" s="82"/>
      <c r="U1120" s="82"/>
      <c r="V1120" s="82"/>
      <c r="W1120" s="82"/>
      <c r="X1120" s="82"/>
      <c r="Y1120" s="82"/>
      <c r="Z1120" s="82"/>
      <c r="AA1120" s="82"/>
      <c r="AB1120" s="82"/>
      <c r="AC1120" s="82"/>
      <c r="AD1120" s="82"/>
      <c r="AE1120" s="82"/>
      <c r="AF1120" s="82"/>
      <c r="AG1120" s="82"/>
      <c r="AH1120" s="82"/>
      <c r="AI1120" s="82"/>
      <c r="AJ1120" s="82"/>
      <c r="AK1120" s="82"/>
      <c r="AL1120" s="82"/>
      <c r="AM1120" s="82"/>
      <c r="AN1120" s="82"/>
      <c r="AO1120" s="82"/>
      <c r="AP1120" s="82"/>
    </row>
    <row r="1121" spans="1:42" ht="15" customHeight="1">
      <c r="A1121" s="82"/>
      <c r="B1121" s="82"/>
      <c r="C1121" s="82"/>
      <c r="D1121" s="82"/>
      <c r="E1121" s="82"/>
      <c r="F1121" s="82"/>
      <c r="G1121" s="82"/>
      <c r="H1121" s="82"/>
      <c r="I1121" s="82"/>
      <c r="J1121" s="82"/>
      <c r="K1121" s="82"/>
      <c r="L1121" s="82"/>
      <c r="M1121" s="82"/>
      <c r="N1121" s="82"/>
      <c r="O1121" s="82"/>
      <c r="P1121" s="82"/>
      <c r="Q1121" s="82"/>
      <c r="R1121" s="82"/>
      <c r="S1121" s="82"/>
      <c r="T1121" s="82"/>
      <c r="U1121" s="82"/>
      <c r="V1121" s="82"/>
      <c r="W1121" s="82"/>
      <c r="X1121" s="82"/>
      <c r="Y1121" s="82"/>
      <c r="Z1121" s="82"/>
      <c r="AA1121" s="82"/>
      <c r="AB1121" s="82"/>
      <c r="AC1121" s="82"/>
      <c r="AD1121" s="82"/>
      <c r="AE1121" s="82"/>
      <c r="AF1121" s="82"/>
      <c r="AG1121" s="82"/>
      <c r="AH1121" s="82"/>
      <c r="AI1121" s="82"/>
      <c r="AJ1121" s="82"/>
      <c r="AK1121" s="82"/>
      <c r="AL1121" s="82"/>
      <c r="AM1121" s="82"/>
      <c r="AN1121" s="82"/>
      <c r="AO1121" s="82"/>
      <c r="AP1121" s="82"/>
    </row>
    <row r="1122" spans="1:42" ht="15" customHeight="1">
      <c r="A1122" s="82"/>
      <c r="B1122" s="82"/>
      <c r="C1122" s="82"/>
      <c r="D1122" s="82"/>
      <c r="E1122" s="82"/>
      <c r="F1122" s="82"/>
      <c r="G1122" s="82"/>
      <c r="H1122" s="82"/>
      <c r="I1122" s="82"/>
      <c r="J1122" s="82"/>
      <c r="K1122" s="82"/>
      <c r="L1122" s="82"/>
      <c r="M1122" s="82"/>
      <c r="N1122" s="82"/>
      <c r="O1122" s="82"/>
      <c r="P1122" s="82"/>
      <c r="Q1122" s="82"/>
      <c r="R1122" s="82"/>
      <c r="S1122" s="82"/>
      <c r="T1122" s="82"/>
      <c r="U1122" s="82"/>
      <c r="V1122" s="82"/>
      <c r="W1122" s="82"/>
      <c r="X1122" s="82"/>
      <c r="Y1122" s="82"/>
      <c r="Z1122" s="82"/>
      <c r="AA1122" s="82"/>
      <c r="AB1122" s="82"/>
      <c r="AC1122" s="82"/>
      <c r="AD1122" s="82"/>
      <c r="AE1122" s="82"/>
      <c r="AF1122" s="82"/>
      <c r="AG1122" s="82"/>
      <c r="AH1122" s="82"/>
      <c r="AI1122" s="82"/>
      <c r="AJ1122" s="82"/>
      <c r="AK1122" s="82"/>
      <c r="AL1122" s="82"/>
      <c r="AM1122" s="82"/>
      <c r="AN1122" s="82"/>
      <c r="AO1122" s="82"/>
      <c r="AP1122" s="82"/>
    </row>
    <row r="1123" spans="1:42" ht="15" customHeight="1">
      <c r="A1123" s="82"/>
      <c r="B1123" s="82"/>
      <c r="C1123" s="82"/>
      <c r="D1123" s="82"/>
      <c r="E1123" s="82"/>
      <c r="F1123" s="82"/>
      <c r="G1123" s="82"/>
      <c r="H1123" s="82"/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82"/>
      <c r="U1123" s="82"/>
      <c r="V1123" s="82"/>
      <c r="W1123" s="82"/>
      <c r="X1123" s="82"/>
      <c r="Y1123" s="82"/>
      <c r="Z1123" s="82"/>
      <c r="AA1123" s="82"/>
      <c r="AB1123" s="82"/>
      <c r="AC1123" s="82"/>
      <c r="AD1123" s="82"/>
      <c r="AE1123" s="82"/>
      <c r="AF1123" s="82"/>
      <c r="AG1123" s="82"/>
      <c r="AH1123" s="82"/>
      <c r="AI1123" s="82"/>
      <c r="AJ1123" s="82"/>
      <c r="AK1123" s="82"/>
      <c r="AL1123" s="82"/>
      <c r="AM1123" s="82"/>
      <c r="AN1123" s="82"/>
      <c r="AO1123" s="82"/>
      <c r="AP1123" s="82"/>
    </row>
    <row r="1124" spans="1:42" ht="15" customHeight="1">
      <c r="A1124" s="82"/>
      <c r="B1124" s="82"/>
      <c r="C1124" s="82"/>
      <c r="D1124" s="82"/>
      <c r="E1124" s="82"/>
      <c r="F1124" s="82"/>
      <c r="G1124" s="82"/>
      <c r="H1124" s="82"/>
      <c r="I1124" s="82"/>
      <c r="J1124" s="82"/>
      <c r="K1124" s="82"/>
      <c r="L1124" s="82"/>
      <c r="M1124" s="82"/>
      <c r="N1124" s="82"/>
      <c r="O1124" s="82"/>
      <c r="P1124" s="82"/>
      <c r="Q1124" s="82"/>
      <c r="R1124" s="82"/>
      <c r="S1124" s="82"/>
      <c r="T1124" s="82"/>
      <c r="U1124" s="82"/>
      <c r="V1124" s="82"/>
      <c r="W1124" s="82"/>
      <c r="X1124" s="82"/>
      <c r="Y1124" s="82"/>
      <c r="Z1124" s="82"/>
      <c r="AA1124" s="82"/>
      <c r="AB1124" s="82"/>
      <c r="AC1124" s="82"/>
      <c r="AD1124" s="82"/>
      <c r="AE1124" s="82"/>
      <c r="AF1124" s="82"/>
      <c r="AG1124" s="82"/>
      <c r="AH1124" s="82"/>
      <c r="AI1124" s="82"/>
      <c r="AJ1124" s="82"/>
      <c r="AK1124" s="82"/>
      <c r="AL1124" s="82"/>
      <c r="AM1124" s="82"/>
      <c r="AN1124" s="82"/>
      <c r="AO1124" s="82"/>
      <c r="AP1124" s="82"/>
    </row>
    <row r="1125" spans="1:42" ht="15" customHeight="1">
      <c r="A1125" s="82"/>
      <c r="B1125" s="82"/>
      <c r="C1125" s="82"/>
      <c r="D1125" s="82"/>
      <c r="E1125" s="82"/>
      <c r="F1125" s="82"/>
      <c r="G1125" s="82"/>
      <c r="H1125" s="82"/>
      <c r="I1125" s="82"/>
      <c r="J1125" s="82"/>
      <c r="K1125" s="82"/>
      <c r="L1125" s="82"/>
      <c r="M1125" s="82"/>
      <c r="N1125" s="82"/>
      <c r="O1125" s="82"/>
      <c r="P1125" s="82"/>
      <c r="Q1125" s="82"/>
      <c r="R1125" s="82"/>
      <c r="S1125" s="82"/>
      <c r="T1125" s="82"/>
      <c r="U1125" s="82"/>
      <c r="V1125" s="82"/>
      <c r="W1125" s="82"/>
      <c r="X1125" s="82"/>
      <c r="Y1125" s="82"/>
      <c r="Z1125" s="82"/>
      <c r="AA1125" s="82"/>
      <c r="AB1125" s="82"/>
      <c r="AC1125" s="82"/>
      <c r="AD1125" s="82"/>
      <c r="AE1125" s="82"/>
      <c r="AF1125" s="82"/>
      <c r="AG1125" s="82"/>
      <c r="AH1125" s="82"/>
      <c r="AI1125" s="82"/>
      <c r="AJ1125" s="82"/>
      <c r="AK1125" s="82"/>
      <c r="AL1125" s="82"/>
      <c r="AM1125" s="82"/>
      <c r="AN1125" s="82"/>
      <c r="AO1125" s="82"/>
      <c r="AP1125" s="82"/>
    </row>
    <row r="1126" spans="1:42" ht="15" customHeight="1">
      <c r="A1126" s="82"/>
      <c r="B1126" s="82"/>
      <c r="C1126" s="82"/>
      <c r="D1126" s="82"/>
      <c r="E1126" s="82"/>
      <c r="F1126" s="82"/>
      <c r="G1126" s="82"/>
      <c r="H1126" s="82"/>
      <c r="I1126" s="82"/>
      <c r="J1126" s="82"/>
      <c r="K1126" s="82"/>
      <c r="L1126" s="82"/>
      <c r="M1126" s="82"/>
      <c r="N1126" s="82"/>
      <c r="O1126" s="82"/>
      <c r="P1126" s="82"/>
      <c r="Q1126" s="82"/>
      <c r="R1126" s="82"/>
      <c r="S1126" s="82"/>
      <c r="T1126" s="82"/>
      <c r="U1126" s="82"/>
      <c r="V1126" s="82"/>
      <c r="W1126" s="82"/>
      <c r="X1126" s="82"/>
      <c r="Y1126" s="82"/>
      <c r="Z1126" s="82"/>
      <c r="AA1126" s="82"/>
      <c r="AB1126" s="82"/>
      <c r="AC1126" s="82"/>
      <c r="AD1126" s="82"/>
      <c r="AE1126" s="82"/>
      <c r="AF1126" s="82"/>
      <c r="AG1126" s="82"/>
      <c r="AH1126" s="82"/>
      <c r="AI1126" s="82"/>
      <c r="AJ1126" s="82"/>
      <c r="AK1126" s="82"/>
      <c r="AL1126" s="82"/>
      <c r="AM1126" s="82"/>
      <c r="AN1126" s="82"/>
      <c r="AO1126" s="82"/>
      <c r="AP1126" s="82"/>
    </row>
    <row r="1127" spans="1:42" ht="15" customHeight="1">
      <c r="A1127" s="82"/>
      <c r="B1127" s="82"/>
      <c r="C1127" s="82"/>
      <c r="D1127" s="82"/>
      <c r="E1127" s="82"/>
      <c r="F1127" s="82"/>
      <c r="G1127" s="82"/>
      <c r="H1127" s="82"/>
      <c r="I1127" s="82"/>
      <c r="J1127" s="82"/>
      <c r="K1127" s="82"/>
      <c r="L1127" s="82"/>
      <c r="M1127" s="82"/>
      <c r="N1127" s="82"/>
      <c r="O1127" s="82"/>
      <c r="P1127" s="82"/>
      <c r="Q1127" s="82"/>
      <c r="R1127" s="82"/>
      <c r="S1127" s="82"/>
      <c r="T1127" s="82"/>
      <c r="U1127" s="82"/>
      <c r="V1127" s="82"/>
      <c r="W1127" s="82"/>
      <c r="X1127" s="82"/>
      <c r="Y1127" s="82"/>
      <c r="Z1127" s="82"/>
      <c r="AA1127" s="82"/>
      <c r="AB1127" s="82"/>
      <c r="AC1127" s="82"/>
      <c r="AD1127" s="82"/>
      <c r="AE1127" s="82"/>
      <c r="AF1127" s="82"/>
      <c r="AG1127" s="82"/>
      <c r="AH1127" s="82"/>
      <c r="AI1127" s="82"/>
      <c r="AJ1127" s="82"/>
      <c r="AK1127" s="82"/>
      <c r="AL1127" s="82"/>
      <c r="AM1127" s="82"/>
      <c r="AN1127" s="82"/>
      <c r="AO1127" s="82"/>
      <c r="AP1127" s="82"/>
    </row>
    <row r="1128" spans="1:42" ht="15" customHeight="1">
      <c r="A1128" s="82"/>
      <c r="B1128" s="82"/>
      <c r="C1128" s="82"/>
      <c r="D1128" s="82"/>
      <c r="E1128" s="82"/>
      <c r="F1128" s="82"/>
      <c r="G1128" s="82"/>
      <c r="H1128" s="82"/>
      <c r="I1128" s="82"/>
      <c r="J1128" s="82"/>
      <c r="K1128" s="82"/>
      <c r="L1128" s="82"/>
      <c r="M1128" s="82"/>
      <c r="N1128" s="82"/>
      <c r="O1128" s="82"/>
      <c r="P1128" s="82"/>
      <c r="Q1128" s="82"/>
      <c r="R1128" s="82"/>
      <c r="S1128" s="82"/>
      <c r="T1128" s="82"/>
      <c r="U1128" s="82"/>
      <c r="V1128" s="82"/>
      <c r="W1128" s="82"/>
      <c r="X1128" s="82"/>
      <c r="Y1128" s="82"/>
      <c r="Z1128" s="82"/>
      <c r="AA1128" s="82"/>
      <c r="AB1128" s="82"/>
      <c r="AC1128" s="82"/>
      <c r="AD1128" s="82"/>
      <c r="AE1128" s="82"/>
      <c r="AF1128" s="82"/>
      <c r="AG1128" s="82"/>
      <c r="AH1128" s="82"/>
      <c r="AI1128" s="82"/>
      <c r="AJ1128" s="82"/>
      <c r="AK1128" s="82"/>
      <c r="AL1128" s="82"/>
      <c r="AM1128" s="82"/>
      <c r="AN1128" s="82"/>
      <c r="AO1128" s="82"/>
      <c r="AP1128" s="82"/>
    </row>
    <row r="1129" spans="1:42" ht="15" customHeight="1">
      <c r="A1129" s="82"/>
      <c r="B1129" s="82"/>
      <c r="C1129" s="82"/>
      <c r="D1129" s="82"/>
      <c r="E1129" s="82"/>
      <c r="F1129" s="82"/>
      <c r="G1129" s="82"/>
      <c r="H1129" s="82"/>
      <c r="I1129" s="82"/>
      <c r="J1129" s="82"/>
      <c r="K1129" s="82"/>
      <c r="L1129" s="82"/>
      <c r="M1129" s="82"/>
      <c r="N1129" s="82"/>
      <c r="O1129" s="82"/>
      <c r="P1129" s="82"/>
      <c r="Q1129" s="82"/>
      <c r="R1129" s="82"/>
      <c r="S1129" s="82"/>
      <c r="T1129" s="82"/>
      <c r="U1129" s="82"/>
      <c r="V1129" s="82"/>
      <c r="W1129" s="82"/>
      <c r="X1129" s="82"/>
      <c r="Y1129" s="82"/>
      <c r="Z1129" s="82"/>
      <c r="AA1129" s="82"/>
      <c r="AB1129" s="82"/>
      <c r="AC1129" s="82"/>
      <c r="AD1129" s="82"/>
      <c r="AE1129" s="82"/>
      <c r="AF1129" s="82"/>
      <c r="AG1129" s="82"/>
      <c r="AH1129" s="82"/>
      <c r="AI1129" s="82"/>
      <c r="AJ1129" s="82"/>
      <c r="AK1129" s="82"/>
      <c r="AL1129" s="82"/>
      <c r="AM1129" s="82"/>
      <c r="AN1129" s="82"/>
      <c r="AO1129" s="82"/>
      <c r="AP1129" s="82"/>
    </row>
    <row r="1130" spans="1:42" ht="15" customHeight="1">
      <c r="A1130" s="82"/>
      <c r="B1130" s="82"/>
      <c r="C1130" s="82"/>
      <c r="D1130" s="82"/>
      <c r="E1130" s="82"/>
      <c r="F1130" s="82"/>
      <c r="G1130" s="82"/>
      <c r="H1130" s="82"/>
      <c r="I1130" s="82"/>
      <c r="J1130" s="82"/>
      <c r="K1130" s="82"/>
      <c r="L1130" s="82"/>
      <c r="M1130" s="82"/>
      <c r="N1130" s="82"/>
      <c r="O1130" s="82"/>
      <c r="P1130" s="82"/>
      <c r="Q1130" s="82"/>
      <c r="R1130" s="82"/>
      <c r="S1130" s="82"/>
      <c r="T1130" s="82"/>
      <c r="U1130" s="82"/>
      <c r="V1130" s="82"/>
      <c r="W1130" s="82"/>
      <c r="X1130" s="82"/>
      <c r="Y1130" s="82"/>
      <c r="Z1130" s="82"/>
      <c r="AA1130" s="82"/>
      <c r="AB1130" s="82"/>
      <c r="AC1130" s="82"/>
      <c r="AD1130" s="82"/>
      <c r="AE1130" s="82"/>
      <c r="AF1130" s="82"/>
      <c r="AG1130" s="82"/>
      <c r="AH1130" s="82"/>
      <c r="AI1130" s="82"/>
      <c r="AJ1130" s="82"/>
      <c r="AK1130" s="82"/>
      <c r="AL1130" s="82"/>
      <c r="AM1130" s="82"/>
      <c r="AN1130" s="82"/>
      <c r="AO1130" s="82"/>
      <c r="AP1130" s="82"/>
    </row>
    <row r="1131" spans="1:42" ht="15" customHeight="1">
      <c r="A1131" s="82"/>
      <c r="B1131" s="82"/>
      <c r="C1131" s="82"/>
      <c r="D1131" s="82"/>
      <c r="E1131" s="82"/>
      <c r="F1131" s="82"/>
      <c r="G1131" s="82"/>
      <c r="H1131" s="82"/>
      <c r="I1131" s="82"/>
      <c r="J1131" s="82"/>
      <c r="K1131" s="82"/>
      <c r="L1131" s="82"/>
      <c r="M1131" s="82"/>
      <c r="N1131" s="82"/>
      <c r="O1131" s="82"/>
      <c r="P1131" s="82"/>
      <c r="Q1131" s="82"/>
      <c r="R1131" s="82"/>
      <c r="S1131" s="82"/>
      <c r="T1131" s="82"/>
      <c r="U1131" s="82"/>
      <c r="V1131" s="82"/>
      <c r="W1131" s="82"/>
      <c r="X1131" s="82"/>
      <c r="Y1131" s="82"/>
      <c r="Z1131" s="82"/>
      <c r="AA1131" s="82"/>
      <c r="AB1131" s="82"/>
      <c r="AC1131" s="82"/>
      <c r="AD1131" s="82"/>
      <c r="AE1131" s="82"/>
      <c r="AF1131" s="82"/>
      <c r="AG1131" s="82"/>
      <c r="AH1131" s="82"/>
      <c r="AI1131" s="82"/>
      <c r="AJ1131" s="82"/>
      <c r="AK1131" s="82"/>
      <c r="AL1131" s="82"/>
      <c r="AM1131" s="82"/>
      <c r="AN1131" s="82"/>
      <c r="AO1131" s="82"/>
      <c r="AP1131" s="82"/>
    </row>
    <row r="1132" spans="1:42" ht="15" customHeight="1">
      <c r="A1132" s="82"/>
      <c r="B1132" s="82"/>
      <c r="C1132" s="82"/>
      <c r="D1132" s="82"/>
      <c r="E1132" s="82"/>
      <c r="F1132" s="82"/>
      <c r="G1132" s="82"/>
      <c r="H1132" s="82"/>
      <c r="I1132" s="82"/>
      <c r="J1132" s="82"/>
      <c r="K1132" s="82"/>
      <c r="L1132" s="82"/>
      <c r="M1132" s="82"/>
      <c r="N1132" s="82"/>
      <c r="O1132" s="82"/>
      <c r="P1132" s="82"/>
      <c r="Q1132" s="82"/>
      <c r="R1132" s="82"/>
      <c r="S1132" s="82"/>
      <c r="T1132" s="82"/>
      <c r="U1132" s="82"/>
      <c r="V1132" s="82"/>
      <c r="W1132" s="82"/>
      <c r="X1132" s="82"/>
      <c r="Y1132" s="82"/>
      <c r="Z1132" s="82"/>
      <c r="AA1132" s="82"/>
      <c r="AB1132" s="82"/>
      <c r="AC1132" s="82"/>
      <c r="AD1132" s="82"/>
      <c r="AE1132" s="82"/>
      <c r="AF1132" s="82"/>
      <c r="AG1132" s="82"/>
      <c r="AH1132" s="82"/>
      <c r="AI1132" s="82"/>
      <c r="AJ1132" s="82"/>
      <c r="AK1132" s="82"/>
      <c r="AL1132" s="82"/>
      <c r="AM1132" s="82"/>
      <c r="AN1132" s="82"/>
      <c r="AO1132" s="82"/>
      <c r="AP1132" s="82"/>
    </row>
    <row r="1133" spans="1:42" ht="15" customHeight="1">
      <c r="A1133" s="82"/>
      <c r="B1133" s="82"/>
      <c r="C1133" s="82"/>
      <c r="D1133" s="82"/>
      <c r="E1133" s="82"/>
      <c r="F1133" s="82"/>
      <c r="G1133" s="82"/>
      <c r="H1133" s="82"/>
      <c r="I1133" s="82"/>
      <c r="J1133" s="82"/>
      <c r="K1133" s="82"/>
      <c r="L1133" s="82"/>
      <c r="M1133" s="82"/>
      <c r="N1133" s="82"/>
      <c r="O1133" s="82"/>
      <c r="P1133" s="82"/>
      <c r="Q1133" s="82"/>
      <c r="R1133" s="82"/>
      <c r="S1133" s="82"/>
      <c r="T1133" s="82"/>
      <c r="U1133" s="82"/>
      <c r="V1133" s="82"/>
      <c r="W1133" s="82"/>
      <c r="X1133" s="82"/>
      <c r="Y1133" s="82"/>
      <c r="Z1133" s="82"/>
      <c r="AA1133" s="82"/>
      <c r="AB1133" s="82"/>
      <c r="AC1133" s="82"/>
      <c r="AD1133" s="82"/>
      <c r="AE1133" s="82"/>
      <c r="AF1133" s="82"/>
      <c r="AG1133" s="82"/>
      <c r="AH1133" s="82"/>
      <c r="AI1133" s="82"/>
      <c r="AJ1133" s="82"/>
      <c r="AK1133" s="82"/>
      <c r="AL1133" s="82"/>
      <c r="AM1133" s="82"/>
      <c r="AN1133" s="82"/>
      <c r="AO1133" s="82"/>
      <c r="AP1133" s="82"/>
    </row>
    <row r="1134" spans="1:42" ht="15" customHeight="1">
      <c r="A1134" s="82"/>
      <c r="B1134" s="82"/>
      <c r="C1134" s="82"/>
      <c r="D1134" s="82"/>
      <c r="E1134" s="82"/>
      <c r="F1134" s="82"/>
      <c r="G1134" s="82"/>
      <c r="H1134" s="82"/>
      <c r="I1134" s="82"/>
      <c r="J1134" s="82"/>
      <c r="K1134" s="82"/>
      <c r="L1134" s="82"/>
      <c r="M1134" s="82"/>
      <c r="N1134" s="82"/>
      <c r="O1134" s="82"/>
      <c r="P1134" s="82"/>
      <c r="Q1134" s="82"/>
      <c r="R1134" s="82"/>
      <c r="S1134" s="82"/>
      <c r="T1134" s="82"/>
      <c r="U1134" s="82"/>
      <c r="V1134" s="82"/>
      <c r="W1134" s="82"/>
      <c r="X1134" s="82"/>
      <c r="Y1134" s="82"/>
      <c r="Z1134" s="82"/>
      <c r="AA1134" s="82"/>
      <c r="AB1134" s="82"/>
      <c r="AC1134" s="82"/>
      <c r="AD1134" s="82"/>
      <c r="AE1134" s="82"/>
      <c r="AF1134" s="82"/>
      <c r="AG1134" s="82"/>
      <c r="AH1134" s="82"/>
      <c r="AI1134" s="82"/>
      <c r="AJ1134" s="82"/>
      <c r="AK1134" s="82"/>
      <c r="AL1134" s="82"/>
      <c r="AM1134" s="82"/>
      <c r="AN1134" s="82"/>
      <c r="AO1134" s="82"/>
      <c r="AP1134" s="82"/>
    </row>
    <row r="1135" spans="1:42" ht="15" customHeight="1">
      <c r="A1135" s="82"/>
      <c r="B1135" s="82"/>
      <c r="C1135" s="82"/>
      <c r="D1135" s="82"/>
      <c r="E1135" s="82"/>
      <c r="F1135" s="82"/>
      <c r="G1135" s="82"/>
      <c r="H1135" s="82"/>
      <c r="I1135" s="82"/>
      <c r="J1135" s="82"/>
      <c r="K1135" s="82"/>
      <c r="L1135" s="82"/>
      <c r="M1135" s="82"/>
      <c r="N1135" s="82"/>
      <c r="O1135" s="82"/>
      <c r="P1135" s="82"/>
      <c r="Q1135" s="82"/>
      <c r="R1135" s="82"/>
      <c r="S1135" s="82"/>
      <c r="T1135" s="82"/>
      <c r="U1135" s="82"/>
      <c r="V1135" s="82"/>
      <c r="W1135" s="82"/>
      <c r="X1135" s="82"/>
      <c r="Y1135" s="82"/>
      <c r="Z1135" s="82"/>
      <c r="AA1135" s="82"/>
      <c r="AB1135" s="82"/>
      <c r="AC1135" s="82"/>
      <c r="AD1135" s="82"/>
      <c r="AE1135" s="82"/>
      <c r="AF1135" s="82"/>
      <c r="AG1135" s="82"/>
      <c r="AH1135" s="82"/>
      <c r="AI1135" s="82"/>
      <c r="AJ1135" s="82"/>
      <c r="AK1135" s="82"/>
      <c r="AL1135" s="82"/>
      <c r="AM1135" s="82"/>
      <c r="AN1135" s="82"/>
      <c r="AO1135" s="82"/>
      <c r="AP1135" s="82"/>
    </row>
    <row r="1136" spans="1:42" ht="15" customHeight="1">
      <c r="A1136" s="82"/>
      <c r="B1136" s="82"/>
      <c r="C1136" s="82"/>
      <c r="D1136" s="82"/>
      <c r="E1136" s="82"/>
      <c r="F1136" s="82"/>
      <c r="G1136" s="82"/>
      <c r="H1136" s="82"/>
      <c r="I1136" s="82"/>
      <c r="J1136" s="82"/>
      <c r="K1136" s="82"/>
      <c r="L1136" s="82"/>
      <c r="M1136" s="82"/>
      <c r="N1136" s="82"/>
      <c r="O1136" s="82"/>
      <c r="P1136" s="82"/>
      <c r="Q1136" s="82"/>
      <c r="R1136" s="82"/>
      <c r="S1136" s="82"/>
      <c r="T1136" s="82"/>
      <c r="U1136" s="82"/>
      <c r="V1136" s="82"/>
      <c r="W1136" s="82"/>
      <c r="X1136" s="82"/>
      <c r="Y1136" s="82"/>
      <c r="Z1136" s="82"/>
      <c r="AA1136" s="82"/>
      <c r="AB1136" s="82"/>
      <c r="AC1136" s="82"/>
      <c r="AD1136" s="82"/>
      <c r="AE1136" s="82"/>
      <c r="AF1136" s="82"/>
      <c r="AG1136" s="82"/>
      <c r="AH1136" s="82"/>
      <c r="AI1136" s="82"/>
      <c r="AJ1136" s="82"/>
      <c r="AK1136" s="82"/>
      <c r="AL1136" s="82"/>
      <c r="AM1136" s="82"/>
      <c r="AN1136" s="82"/>
      <c r="AO1136" s="82"/>
      <c r="AP1136" s="82"/>
    </row>
    <row r="1137" spans="1:42" ht="15" customHeight="1">
      <c r="A1137" s="82"/>
      <c r="B1137" s="82"/>
      <c r="C1137" s="82"/>
      <c r="D1137" s="82"/>
      <c r="E1137" s="82"/>
      <c r="F1137" s="82"/>
      <c r="G1137" s="82"/>
      <c r="H1137" s="82"/>
      <c r="I1137" s="82"/>
      <c r="J1137" s="82"/>
      <c r="K1137" s="82"/>
      <c r="L1137" s="82"/>
      <c r="M1137" s="82"/>
      <c r="N1137" s="82"/>
      <c r="O1137" s="82"/>
      <c r="P1137" s="82"/>
      <c r="Q1137" s="82"/>
      <c r="R1137" s="82"/>
      <c r="S1137" s="82"/>
      <c r="T1137" s="82"/>
      <c r="U1137" s="82"/>
      <c r="V1137" s="82"/>
      <c r="W1137" s="82"/>
      <c r="X1137" s="82"/>
      <c r="Y1137" s="82"/>
      <c r="Z1137" s="82"/>
      <c r="AA1137" s="82"/>
      <c r="AB1137" s="82"/>
      <c r="AC1137" s="82"/>
      <c r="AD1137" s="82"/>
      <c r="AE1137" s="82"/>
      <c r="AF1137" s="82"/>
      <c r="AG1137" s="82"/>
      <c r="AH1137" s="82"/>
      <c r="AI1137" s="82"/>
      <c r="AJ1137" s="82"/>
      <c r="AK1137" s="82"/>
      <c r="AL1137" s="82"/>
      <c r="AM1137" s="82"/>
      <c r="AN1137" s="82"/>
      <c r="AO1137" s="82"/>
      <c r="AP1137" s="82"/>
    </row>
    <row r="1138" spans="1:42" ht="15" customHeight="1">
      <c r="A1138" s="82"/>
      <c r="B1138" s="82"/>
      <c r="C1138" s="82"/>
      <c r="D1138" s="82"/>
      <c r="E1138" s="82"/>
      <c r="F1138" s="82"/>
      <c r="G1138" s="82"/>
      <c r="H1138" s="82"/>
      <c r="I1138" s="82"/>
      <c r="J1138" s="82"/>
      <c r="K1138" s="82"/>
      <c r="L1138" s="82"/>
      <c r="M1138" s="82"/>
      <c r="N1138" s="82"/>
      <c r="O1138" s="82"/>
      <c r="P1138" s="82"/>
      <c r="Q1138" s="82"/>
      <c r="R1138" s="82"/>
      <c r="S1138" s="82"/>
      <c r="T1138" s="82"/>
      <c r="U1138" s="82"/>
      <c r="V1138" s="82"/>
      <c r="W1138" s="82"/>
      <c r="X1138" s="82"/>
      <c r="Y1138" s="82"/>
      <c r="Z1138" s="82"/>
      <c r="AA1138" s="82"/>
      <c r="AB1138" s="82"/>
      <c r="AC1138" s="82"/>
      <c r="AD1138" s="82"/>
      <c r="AE1138" s="82"/>
      <c r="AF1138" s="82"/>
      <c r="AG1138" s="82"/>
      <c r="AH1138" s="82"/>
      <c r="AI1138" s="82"/>
      <c r="AJ1138" s="82"/>
      <c r="AK1138" s="82"/>
      <c r="AL1138" s="82"/>
      <c r="AM1138" s="82"/>
      <c r="AN1138" s="82"/>
      <c r="AO1138" s="82"/>
      <c r="AP1138" s="82"/>
    </row>
    <row r="1139" spans="1:42" ht="15" customHeight="1">
      <c r="A1139" s="82"/>
      <c r="B1139" s="82"/>
      <c r="C1139" s="82"/>
      <c r="D1139" s="82"/>
      <c r="E1139" s="82"/>
      <c r="F1139" s="82"/>
      <c r="G1139" s="82"/>
      <c r="H1139" s="82"/>
      <c r="I1139" s="82"/>
      <c r="J1139" s="82"/>
      <c r="K1139" s="82"/>
      <c r="L1139" s="82"/>
      <c r="M1139" s="82"/>
      <c r="N1139" s="82"/>
      <c r="O1139" s="82"/>
      <c r="P1139" s="82"/>
      <c r="Q1139" s="82"/>
      <c r="R1139" s="82"/>
      <c r="S1139" s="82"/>
      <c r="T1139" s="82"/>
      <c r="U1139" s="82"/>
      <c r="V1139" s="82"/>
      <c r="W1139" s="82"/>
      <c r="X1139" s="82"/>
      <c r="Y1139" s="82"/>
      <c r="Z1139" s="82"/>
      <c r="AA1139" s="82"/>
      <c r="AB1139" s="82"/>
      <c r="AC1139" s="82"/>
      <c r="AD1139" s="82"/>
      <c r="AE1139" s="82"/>
      <c r="AF1139" s="82"/>
      <c r="AG1139" s="82"/>
      <c r="AH1139" s="82"/>
      <c r="AI1139" s="82"/>
      <c r="AJ1139" s="82"/>
      <c r="AK1139" s="82"/>
      <c r="AL1139" s="82"/>
      <c r="AM1139" s="82"/>
      <c r="AN1139" s="82"/>
      <c r="AO1139" s="82"/>
      <c r="AP1139" s="82"/>
    </row>
    <row r="1140" spans="1:42" ht="15" customHeight="1">
      <c r="A1140" s="82"/>
      <c r="B1140" s="82"/>
      <c r="C1140" s="82"/>
      <c r="D1140" s="82"/>
      <c r="E1140" s="82"/>
      <c r="F1140" s="82"/>
      <c r="G1140" s="82"/>
      <c r="H1140" s="82"/>
      <c r="I1140" s="82"/>
      <c r="J1140" s="82"/>
      <c r="K1140" s="82"/>
      <c r="L1140" s="82"/>
      <c r="M1140" s="82"/>
      <c r="N1140" s="82"/>
      <c r="O1140" s="82"/>
      <c r="P1140" s="82"/>
      <c r="Q1140" s="82"/>
      <c r="R1140" s="82"/>
      <c r="S1140" s="82"/>
      <c r="T1140" s="82"/>
      <c r="U1140" s="82"/>
      <c r="V1140" s="82"/>
      <c r="W1140" s="82"/>
      <c r="X1140" s="82"/>
      <c r="Y1140" s="82"/>
      <c r="Z1140" s="82"/>
      <c r="AA1140" s="82"/>
      <c r="AB1140" s="82"/>
      <c r="AC1140" s="82"/>
      <c r="AD1140" s="82"/>
      <c r="AE1140" s="82"/>
      <c r="AF1140" s="82"/>
      <c r="AG1140" s="82"/>
      <c r="AH1140" s="82"/>
      <c r="AI1140" s="82"/>
      <c r="AJ1140" s="82"/>
      <c r="AK1140" s="82"/>
      <c r="AL1140" s="82"/>
      <c r="AM1140" s="82"/>
      <c r="AN1140" s="82"/>
      <c r="AO1140" s="82"/>
      <c r="AP1140" s="82"/>
    </row>
    <row r="1141" spans="1:42" ht="15" customHeight="1">
      <c r="A1141" s="82"/>
      <c r="B1141" s="82"/>
      <c r="C1141" s="82"/>
      <c r="D1141" s="82"/>
      <c r="E1141" s="82"/>
      <c r="F1141" s="82"/>
      <c r="G1141" s="82"/>
      <c r="H1141" s="82"/>
      <c r="I1141" s="82"/>
      <c r="J1141" s="82"/>
      <c r="K1141" s="82"/>
      <c r="L1141" s="82"/>
      <c r="M1141" s="82"/>
      <c r="N1141" s="82"/>
      <c r="O1141" s="82"/>
      <c r="P1141" s="82"/>
      <c r="Q1141" s="82"/>
      <c r="R1141" s="82"/>
      <c r="S1141" s="82"/>
      <c r="T1141" s="82"/>
      <c r="U1141" s="82"/>
      <c r="V1141" s="82"/>
      <c r="W1141" s="82"/>
      <c r="X1141" s="82"/>
      <c r="Y1141" s="82"/>
      <c r="Z1141" s="82"/>
      <c r="AA1141" s="82"/>
      <c r="AB1141" s="82"/>
      <c r="AC1141" s="82"/>
      <c r="AD1141" s="82"/>
      <c r="AE1141" s="82"/>
      <c r="AF1141" s="82"/>
      <c r="AG1141" s="82"/>
      <c r="AH1141" s="82"/>
      <c r="AI1141" s="82"/>
      <c r="AJ1141" s="82"/>
      <c r="AK1141" s="82"/>
      <c r="AL1141" s="82"/>
      <c r="AM1141" s="82"/>
      <c r="AN1141" s="82"/>
      <c r="AO1141" s="82"/>
      <c r="AP1141" s="82"/>
    </row>
    <row r="1142" spans="1:42" ht="15" customHeight="1">
      <c r="A1142" s="82"/>
      <c r="B1142" s="82"/>
      <c r="C1142" s="82"/>
      <c r="D1142" s="82"/>
      <c r="E1142" s="82"/>
      <c r="F1142" s="82"/>
      <c r="G1142" s="82"/>
      <c r="H1142" s="82"/>
      <c r="I1142" s="82"/>
      <c r="J1142" s="82"/>
      <c r="K1142" s="82"/>
      <c r="L1142" s="82"/>
      <c r="M1142" s="82"/>
      <c r="N1142" s="82"/>
      <c r="O1142" s="82"/>
      <c r="P1142" s="82"/>
      <c r="Q1142" s="82"/>
      <c r="R1142" s="82"/>
      <c r="S1142" s="82"/>
      <c r="T1142" s="82"/>
      <c r="U1142" s="82"/>
      <c r="V1142" s="82"/>
      <c r="W1142" s="82"/>
      <c r="X1142" s="82"/>
      <c r="Y1142" s="82"/>
      <c r="Z1142" s="82"/>
      <c r="AA1142" s="82"/>
      <c r="AB1142" s="82"/>
      <c r="AC1142" s="82"/>
      <c r="AD1142" s="82"/>
      <c r="AE1142" s="82"/>
      <c r="AF1142" s="82"/>
      <c r="AG1142" s="82"/>
      <c r="AH1142" s="82"/>
      <c r="AI1142" s="82"/>
      <c r="AJ1142" s="82"/>
      <c r="AK1142" s="82"/>
      <c r="AL1142" s="82"/>
      <c r="AM1142" s="82"/>
      <c r="AN1142" s="82"/>
      <c r="AO1142" s="82"/>
      <c r="AP1142" s="82"/>
    </row>
    <row r="1143" spans="1:42" ht="15" customHeight="1">
      <c r="A1143" s="82"/>
      <c r="B1143" s="82"/>
      <c r="C1143" s="82"/>
      <c r="D1143" s="82"/>
      <c r="E1143" s="82"/>
      <c r="F1143" s="82"/>
      <c r="G1143" s="82"/>
      <c r="H1143" s="82"/>
      <c r="I1143" s="82"/>
      <c r="J1143" s="82"/>
      <c r="K1143" s="82"/>
      <c r="L1143" s="82"/>
      <c r="M1143" s="82"/>
      <c r="N1143" s="82"/>
      <c r="O1143" s="82"/>
      <c r="P1143" s="82"/>
      <c r="Q1143" s="82"/>
      <c r="R1143" s="82"/>
      <c r="S1143" s="82"/>
      <c r="T1143" s="82"/>
      <c r="U1143" s="82"/>
      <c r="V1143" s="82"/>
      <c r="W1143" s="82"/>
      <c r="X1143" s="82"/>
      <c r="Y1143" s="82"/>
      <c r="Z1143" s="82"/>
      <c r="AA1143" s="82"/>
      <c r="AB1143" s="82"/>
      <c r="AC1143" s="82"/>
      <c r="AD1143" s="82"/>
      <c r="AE1143" s="82"/>
      <c r="AF1143" s="82"/>
      <c r="AG1143" s="82"/>
      <c r="AH1143" s="82"/>
      <c r="AI1143" s="82"/>
      <c r="AJ1143" s="82"/>
      <c r="AK1143" s="82"/>
      <c r="AL1143" s="82"/>
      <c r="AM1143" s="82"/>
      <c r="AN1143" s="82"/>
      <c r="AO1143" s="82"/>
      <c r="AP1143" s="82"/>
    </row>
    <row r="1144" spans="1:42" ht="15" customHeight="1">
      <c r="A1144" s="82"/>
      <c r="B1144" s="82"/>
      <c r="C1144" s="82"/>
      <c r="D1144" s="82"/>
      <c r="E1144" s="82"/>
      <c r="F1144" s="82"/>
      <c r="G1144" s="82"/>
      <c r="H1144" s="82"/>
      <c r="I1144" s="82"/>
      <c r="J1144" s="82"/>
      <c r="K1144" s="82"/>
      <c r="L1144" s="82"/>
      <c r="M1144" s="82"/>
      <c r="N1144" s="82"/>
      <c r="O1144" s="82"/>
      <c r="P1144" s="82"/>
      <c r="Q1144" s="82"/>
      <c r="R1144" s="82"/>
      <c r="S1144" s="82"/>
      <c r="T1144" s="82"/>
      <c r="U1144" s="82"/>
      <c r="V1144" s="82"/>
      <c r="W1144" s="82"/>
      <c r="X1144" s="82"/>
      <c r="Y1144" s="82"/>
      <c r="Z1144" s="82"/>
      <c r="AA1144" s="82"/>
      <c r="AB1144" s="82"/>
      <c r="AC1144" s="82"/>
      <c r="AD1144" s="82"/>
      <c r="AE1144" s="82"/>
      <c r="AF1144" s="82"/>
      <c r="AG1144" s="82"/>
      <c r="AH1144" s="82"/>
      <c r="AI1144" s="82"/>
      <c r="AJ1144" s="82"/>
      <c r="AK1144" s="82"/>
      <c r="AL1144" s="82"/>
      <c r="AM1144" s="82"/>
      <c r="AN1144" s="82"/>
      <c r="AO1144" s="82"/>
      <c r="AP1144" s="82"/>
    </row>
    <row r="1145" spans="1:42" ht="15" customHeight="1">
      <c r="A1145" s="82"/>
      <c r="B1145" s="82"/>
      <c r="C1145" s="82"/>
      <c r="D1145" s="82"/>
      <c r="E1145" s="82"/>
      <c r="F1145" s="82"/>
      <c r="G1145" s="82"/>
      <c r="H1145" s="82"/>
      <c r="I1145" s="82"/>
      <c r="J1145" s="82"/>
      <c r="K1145" s="82"/>
      <c r="L1145" s="82"/>
      <c r="M1145" s="82"/>
      <c r="N1145" s="82"/>
      <c r="O1145" s="82"/>
      <c r="P1145" s="82"/>
      <c r="Q1145" s="82"/>
      <c r="R1145" s="82"/>
      <c r="S1145" s="82"/>
      <c r="T1145" s="82"/>
      <c r="U1145" s="82"/>
      <c r="V1145" s="82"/>
      <c r="W1145" s="82"/>
      <c r="X1145" s="82"/>
      <c r="Y1145" s="82"/>
      <c r="Z1145" s="82"/>
      <c r="AA1145" s="82"/>
      <c r="AB1145" s="82"/>
      <c r="AC1145" s="82"/>
      <c r="AD1145" s="82"/>
      <c r="AE1145" s="82"/>
      <c r="AF1145" s="82"/>
      <c r="AG1145" s="82"/>
      <c r="AH1145" s="82"/>
      <c r="AI1145" s="82"/>
      <c r="AJ1145" s="82"/>
      <c r="AK1145" s="82"/>
      <c r="AL1145" s="82"/>
      <c r="AM1145" s="82"/>
      <c r="AN1145" s="82"/>
      <c r="AO1145" s="82"/>
      <c r="AP1145" s="82"/>
    </row>
    <row r="1146" spans="1:42" ht="15" customHeight="1">
      <c r="A1146" s="82"/>
      <c r="B1146" s="82"/>
      <c r="C1146" s="82"/>
      <c r="D1146" s="82"/>
      <c r="E1146" s="82"/>
      <c r="F1146" s="82"/>
      <c r="G1146" s="82"/>
      <c r="H1146" s="82"/>
      <c r="I1146" s="82"/>
      <c r="J1146" s="82"/>
      <c r="K1146" s="82"/>
      <c r="L1146" s="82"/>
      <c r="M1146" s="82"/>
      <c r="N1146" s="82"/>
      <c r="O1146" s="82"/>
      <c r="P1146" s="82"/>
      <c r="Q1146" s="82"/>
      <c r="R1146" s="82"/>
      <c r="S1146" s="82"/>
      <c r="T1146" s="82"/>
      <c r="U1146" s="82"/>
      <c r="V1146" s="82"/>
      <c r="W1146" s="82"/>
      <c r="X1146" s="82"/>
      <c r="Y1146" s="82"/>
      <c r="Z1146" s="82"/>
      <c r="AA1146" s="82"/>
      <c r="AB1146" s="82"/>
      <c r="AC1146" s="82"/>
      <c r="AD1146" s="82"/>
      <c r="AE1146" s="82"/>
      <c r="AF1146" s="82"/>
      <c r="AG1146" s="82"/>
      <c r="AH1146" s="82"/>
      <c r="AI1146" s="82"/>
      <c r="AJ1146" s="82"/>
      <c r="AK1146" s="82"/>
      <c r="AL1146" s="82"/>
      <c r="AM1146" s="82"/>
      <c r="AN1146" s="82"/>
      <c r="AO1146" s="82"/>
      <c r="AP1146" s="82"/>
    </row>
    <row r="1147" spans="1:42" ht="15" customHeight="1">
      <c r="A1147" s="82"/>
      <c r="B1147" s="82"/>
      <c r="C1147" s="82"/>
      <c r="D1147" s="82"/>
      <c r="E1147" s="82"/>
      <c r="F1147" s="82"/>
      <c r="G1147" s="82"/>
      <c r="H1147" s="82"/>
      <c r="I1147" s="82"/>
      <c r="J1147" s="82"/>
      <c r="K1147" s="82"/>
      <c r="L1147" s="82"/>
      <c r="M1147" s="82"/>
      <c r="N1147" s="82"/>
      <c r="O1147" s="82"/>
      <c r="P1147" s="82"/>
      <c r="Q1147" s="82"/>
      <c r="R1147" s="82"/>
      <c r="S1147" s="82"/>
      <c r="T1147" s="82"/>
      <c r="U1147" s="82"/>
      <c r="V1147" s="82"/>
      <c r="W1147" s="82"/>
      <c r="X1147" s="82"/>
      <c r="Y1147" s="82"/>
      <c r="Z1147" s="82"/>
      <c r="AA1147" s="82"/>
      <c r="AB1147" s="82"/>
      <c r="AC1147" s="82"/>
      <c r="AD1147" s="82"/>
      <c r="AE1147" s="82"/>
      <c r="AF1147" s="82"/>
      <c r="AG1147" s="82"/>
      <c r="AH1147" s="82"/>
      <c r="AI1147" s="82"/>
      <c r="AJ1147" s="82"/>
      <c r="AK1147" s="82"/>
      <c r="AL1147" s="82"/>
      <c r="AM1147" s="82"/>
      <c r="AN1147" s="82"/>
      <c r="AO1147" s="82"/>
      <c r="AP1147" s="82"/>
    </row>
    <row r="1148" spans="1:42" ht="15" customHeight="1">
      <c r="A1148" s="82"/>
      <c r="B1148" s="82"/>
      <c r="C1148" s="82"/>
      <c r="D1148" s="82"/>
      <c r="E1148" s="82"/>
      <c r="F1148" s="82"/>
      <c r="G1148" s="82"/>
      <c r="H1148" s="82"/>
      <c r="I1148" s="82"/>
      <c r="J1148" s="82"/>
      <c r="K1148" s="82"/>
      <c r="L1148" s="82"/>
      <c r="M1148" s="82"/>
      <c r="N1148" s="82"/>
      <c r="O1148" s="82"/>
      <c r="P1148" s="82"/>
      <c r="Q1148" s="82"/>
      <c r="R1148" s="82"/>
      <c r="S1148" s="82"/>
      <c r="T1148" s="82"/>
      <c r="U1148" s="82"/>
      <c r="V1148" s="82"/>
      <c r="W1148" s="82"/>
      <c r="X1148" s="82"/>
      <c r="Y1148" s="82"/>
      <c r="Z1148" s="82"/>
      <c r="AA1148" s="82"/>
      <c r="AB1148" s="82"/>
      <c r="AC1148" s="82"/>
      <c r="AD1148" s="82"/>
      <c r="AE1148" s="82"/>
      <c r="AF1148" s="82"/>
      <c r="AG1148" s="82"/>
      <c r="AH1148" s="82"/>
      <c r="AI1148" s="82"/>
      <c r="AJ1148" s="82"/>
      <c r="AK1148" s="82"/>
      <c r="AL1148" s="82"/>
      <c r="AM1148" s="82"/>
      <c r="AN1148" s="82"/>
      <c r="AO1148" s="82"/>
      <c r="AP1148" s="82"/>
    </row>
    <row r="1149" spans="1:42" ht="15" customHeight="1">
      <c r="A1149" s="82"/>
      <c r="B1149" s="82"/>
      <c r="C1149" s="82"/>
      <c r="D1149" s="82"/>
      <c r="E1149" s="82"/>
      <c r="F1149" s="82"/>
      <c r="G1149" s="82"/>
      <c r="H1149" s="82"/>
      <c r="I1149" s="82"/>
      <c r="J1149" s="82"/>
      <c r="K1149" s="82"/>
      <c r="L1149" s="82"/>
      <c r="M1149" s="82"/>
      <c r="N1149" s="82"/>
      <c r="O1149" s="82"/>
      <c r="P1149" s="82"/>
      <c r="Q1149" s="82"/>
      <c r="R1149" s="82"/>
      <c r="S1149" s="82"/>
      <c r="T1149" s="82"/>
      <c r="U1149" s="82"/>
      <c r="V1149" s="82"/>
      <c r="W1149" s="82"/>
      <c r="X1149" s="82"/>
      <c r="Y1149" s="82"/>
      <c r="Z1149" s="82"/>
      <c r="AA1149" s="82"/>
      <c r="AB1149" s="82"/>
      <c r="AC1149" s="82"/>
      <c r="AD1149" s="82"/>
      <c r="AE1149" s="82"/>
      <c r="AF1149" s="82"/>
      <c r="AG1149" s="82"/>
      <c r="AH1149" s="82"/>
      <c r="AI1149" s="82"/>
      <c r="AJ1149" s="82"/>
      <c r="AK1149" s="82"/>
      <c r="AL1149" s="82"/>
      <c r="AM1149" s="82"/>
      <c r="AN1149" s="82"/>
      <c r="AO1149" s="82"/>
      <c r="AP1149" s="82"/>
    </row>
    <row r="1150" spans="1:42" ht="15" customHeight="1">
      <c r="A1150" s="82"/>
      <c r="B1150" s="82"/>
      <c r="C1150" s="82"/>
      <c r="D1150" s="82"/>
      <c r="E1150" s="82"/>
      <c r="F1150" s="82"/>
      <c r="G1150" s="82"/>
      <c r="H1150" s="82"/>
      <c r="I1150" s="82"/>
      <c r="J1150" s="82"/>
      <c r="K1150" s="82"/>
      <c r="L1150" s="82"/>
      <c r="M1150" s="82"/>
      <c r="N1150" s="82"/>
      <c r="O1150" s="82"/>
      <c r="P1150" s="82"/>
      <c r="Q1150" s="82"/>
      <c r="R1150" s="82"/>
      <c r="S1150" s="82"/>
      <c r="T1150" s="82"/>
      <c r="U1150" s="82"/>
      <c r="V1150" s="82"/>
      <c r="W1150" s="82"/>
      <c r="X1150" s="82"/>
      <c r="Y1150" s="82"/>
      <c r="Z1150" s="82"/>
      <c r="AA1150" s="82"/>
      <c r="AB1150" s="82"/>
      <c r="AC1150" s="82"/>
      <c r="AD1150" s="82"/>
      <c r="AE1150" s="82"/>
      <c r="AF1150" s="82"/>
      <c r="AG1150" s="82"/>
      <c r="AH1150" s="82"/>
      <c r="AI1150" s="82"/>
      <c r="AJ1150" s="82"/>
      <c r="AK1150" s="82"/>
      <c r="AL1150" s="82"/>
      <c r="AM1150" s="82"/>
      <c r="AN1150" s="82"/>
      <c r="AO1150" s="82"/>
      <c r="AP1150" s="82"/>
    </row>
    <row r="1151" spans="1:42" ht="15" customHeight="1">
      <c r="A1151" s="82"/>
      <c r="B1151" s="82"/>
      <c r="C1151" s="82"/>
      <c r="D1151" s="82"/>
      <c r="E1151" s="82"/>
      <c r="F1151" s="82"/>
      <c r="G1151" s="82"/>
      <c r="H1151" s="82"/>
      <c r="I1151" s="82"/>
      <c r="J1151" s="82"/>
      <c r="K1151" s="82"/>
      <c r="L1151" s="82"/>
      <c r="M1151" s="82"/>
      <c r="N1151" s="82"/>
      <c r="O1151" s="82"/>
      <c r="P1151" s="82"/>
      <c r="Q1151" s="82"/>
      <c r="R1151" s="82"/>
      <c r="S1151" s="82"/>
      <c r="T1151" s="82"/>
      <c r="U1151" s="82"/>
      <c r="V1151" s="82"/>
      <c r="W1151" s="82"/>
      <c r="X1151" s="82"/>
      <c r="Y1151" s="82"/>
      <c r="Z1151" s="82"/>
      <c r="AA1151" s="82"/>
      <c r="AB1151" s="82"/>
      <c r="AC1151" s="82"/>
      <c r="AD1151" s="82"/>
      <c r="AE1151" s="82"/>
      <c r="AF1151" s="82"/>
      <c r="AG1151" s="82"/>
      <c r="AH1151" s="82"/>
      <c r="AI1151" s="82"/>
      <c r="AJ1151" s="82"/>
      <c r="AK1151" s="82"/>
      <c r="AL1151" s="82"/>
      <c r="AM1151" s="82"/>
      <c r="AN1151" s="82"/>
      <c r="AO1151" s="82"/>
      <c r="AP1151" s="82"/>
    </row>
    <row r="1152" spans="1:42" ht="15" customHeight="1">
      <c r="A1152" s="82"/>
      <c r="B1152" s="82"/>
      <c r="C1152" s="82"/>
      <c r="D1152" s="82"/>
      <c r="E1152" s="82"/>
      <c r="F1152" s="82"/>
      <c r="G1152" s="82"/>
      <c r="H1152" s="82"/>
      <c r="I1152" s="82"/>
      <c r="J1152" s="82"/>
      <c r="K1152" s="82"/>
      <c r="L1152" s="82"/>
      <c r="M1152" s="82"/>
      <c r="N1152" s="82"/>
      <c r="O1152" s="82"/>
      <c r="P1152" s="82"/>
      <c r="Q1152" s="82"/>
      <c r="R1152" s="82"/>
      <c r="S1152" s="82"/>
      <c r="T1152" s="82"/>
      <c r="U1152" s="82"/>
      <c r="V1152" s="82"/>
      <c r="W1152" s="82"/>
      <c r="X1152" s="82"/>
      <c r="Y1152" s="82"/>
      <c r="Z1152" s="82"/>
      <c r="AA1152" s="82"/>
      <c r="AB1152" s="82"/>
      <c r="AC1152" s="82"/>
      <c r="AD1152" s="82"/>
      <c r="AE1152" s="82"/>
      <c r="AF1152" s="82"/>
      <c r="AG1152" s="82"/>
      <c r="AH1152" s="82"/>
      <c r="AI1152" s="82"/>
      <c r="AJ1152" s="82"/>
      <c r="AK1152" s="82"/>
      <c r="AL1152" s="82"/>
      <c r="AM1152" s="82"/>
      <c r="AN1152" s="82"/>
      <c r="AO1152" s="82"/>
      <c r="AP1152" s="82"/>
    </row>
    <row r="1153" spans="1:42" ht="15" customHeight="1">
      <c r="A1153" s="82"/>
      <c r="B1153" s="82"/>
      <c r="C1153" s="82"/>
      <c r="D1153" s="82"/>
      <c r="E1153" s="82"/>
      <c r="F1153" s="82"/>
      <c r="G1153" s="82"/>
      <c r="H1153" s="82"/>
      <c r="I1153" s="82"/>
      <c r="J1153" s="82"/>
      <c r="K1153" s="82"/>
      <c r="L1153" s="82"/>
      <c r="M1153" s="82"/>
      <c r="N1153" s="82"/>
      <c r="O1153" s="82"/>
      <c r="P1153" s="82"/>
      <c r="Q1153" s="82"/>
      <c r="R1153" s="82"/>
      <c r="S1153" s="82"/>
      <c r="T1153" s="82"/>
      <c r="U1153" s="82"/>
      <c r="V1153" s="82"/>
      <c r="W1153" s="82"/>
      <c r="X1153" s="82"/>
      <c r="Y1153" s="82"/>
      <c r="Z1153" s="82"/>
      <c r="AA1153" s="82"/>
      <c r="AB1153" s="82"/>
      <c r="AC1153" s="82"/>
      <c r="AD1153" s="82"/>
      <c r="AE1153" s="82"/>
      <c r="AF1153" s="82"/>
      <c r="AG1153" s="82"/>
      <c r="AH1153" s="82"/>
      <c r="AI1153" s="82"/>
      <c r="AJ1153" s="82"/>
      <c r="AK1153" s="82"/>
      <c r="AL1153" s="82"/>
      <c r="AM1153" s="82"/>
      <c r="AN1153" s="82"/>
      <c r="AO1153" s="82"/>
      <c r="AP1153" s="82"/>
    </row>
    <row r="1154" spans="1:42" ht="15" customHeight="1">
      <c r="A1154" s="82"/>
      <c r="B1154" s="82"/>
      <c r="C1154" s="82"/>
      <c r="D1154" s="82"/>
      <c r="E1154" s="82"/>
      <c r="F1154" s="82"/>
      <c r="G1154" s="82"/>
      <c r="H1154" s="82"/>
      <c r="I1154" s="82"/>
      <c r="J1154" s="82"/>
      <c r="K1154" s="82"/>
      <c r="L1154" s="82"/>
      <c r="M1154" s="82"/>
      <c r="N1154" s="82"/>
      <c r="O1154" s="82"/>
      <c r="P1154" s="82"/>
      <c r="Q1154" s="82"/>
      <c r="R1154" s="82"/>
      <c r="S1154" s="82"/>
      <c r="T1154" s="82"/>
      <c r="U1154" s="82"/>
      <c r="V1154" s="82"/>
      <c r="W1154" s="82"/>
      <c r="X1154" s="82"/>
      <c r="Y1154" s="82"/>
      <c r="Z1154" s="82"/>
      <c r="AA1154" s="82"/>
      <c r="AB1154" s="82"/>
      <c r="AC1154" s="82"/>
      <c r="AD1154" s="82"/>
      <c r="AE1154" s="82"/>
      <c r="AF1154" s="82"/>
      <c r="AG1154" s="82"/>
      <c r="AH1154" s="82"/>
      <c r="AI1154" s="82"/>
      <c r="AJ1154" s="82"/>
      <c r="AK1154" s="82"/>
      <c r="AL1154" s="82"/>
      <c r="AM1154" s="82"/>
      <c r="AN1154" s="82"/>
      <c r="AO1154" s="82"/>
      <c r="AP1154" s="82"/>
    </row>
    <row r="1155" spans="1:42" ht="15" customHeight="1">
      <c r="A1155" s="82"/>
      <c r="B1155" s="82"/>
      <c r="C1155" s="82"/>
      <c r="D1155" s="82"/>
      <c r="E1155" s="82"/>
      <c r="F1155" s="82"/>
      <c r="G1155" s="82"/>
      <c r="H1155" s="82"/>
      <c r="I1155" s="82"/>
      <c r="J1155" s="82"/>
      <c r="K1155" s="82"/>
      <c r="L1155" s="82"/>
      <c r="M1155" s="82"/>
      <c r="N1155" s="82"/>
      <c r="O1155" s="82"/>
      <c r="P1155" s="82"/>
      <c r="Q1155" s="82"/>
      <c r="R1155" s="82"/>
      <c r="S1155" s="82"/>
      <c r="T1155" s="82"/>
      <c r="U1155" s="82"/>
      <c r="V1155" s="82"/>
      <c r="W1155" s="82"/>
      <c r="X1155" s="82"/>
      <c r="Y1155" s="82"/>
      <c r="Z1155" s="82"/>
      <c r="AA1155" s="82"/>
      <c r="AB1155" s="82"/>
      <c r="AC1155" s="82"/>
      <c r="AD1155" s="82"/>
      <c r="AE1155" s="82"/>
      <c r="AF1155" s="82"/>
      <c r="AG1155" s="82"/>
      <c r="AH1155" s="82"/>
      <c r="AI1155" s="82"/>
      <c r="AJ1155" s="82"/>
      <c r="AK1155" s="82"/>
      <c r="AL1155" s="82"/>
      <c r="AM1155" s="82"/>
      <c r="AN1155" s="82"/>
      <c r="AO1155" s="82"/>
      <c r="AP1155" s="82"/>
    </row>
    <row r="1156" spans="1:42" ht="15" customHeight="1">
      <c r="A1156" s="82"/>
      <c r="B1156" s="82"/>
      <c r="C1156" s="82"/>
      <c r="D1156" s="82"/>
      <c r="E1156" s="82"/>
      <c r="F1156" s="82"/>
      <c r="G1156" s="82"/>
      <c r="H1156" s="82"/>
      <c r="I1156" s="82"/>
      <c r="J1156" s="82"/>
      <c r="K1156" s="82"/>
      <c r="L1156" s="82"/>
      <c r="M1156" s="82"/>
      <c r="N1156" s="82"/>
      <c r="O1156" s="82"/>
      <c r="P1156" s="82"/>
      <c r="Q1156" s="82"/>
      <c r="R1156" s="82"/>
      <c r="S1156" s="82"/>
      <c r="T1156" s="82"/>
      <c r="U1156" s="82"/>
      <c r="V1156" s="82"/>
      <c r="W1156" s="82"/>
      <c r="X1156" s="82"/>
      <c r="Y1156" s="82"/>
      <c r="Z1156" s="82"/>
      <c r="AA1156" s="82"/>
      <c r="AB1156" s="82"/>
      <c r="AC1156" s="82"/>
      <c r="AD1156" s="82"/>
      <c r="AE1156" s="82"/>
      <c r="AF1156" s="82"/>
      <c r="AG1156" s="82"/>
      <c r="AH1156" s="82"/>
      <c r="AI1156" s="82"/>
      <c r="AJ1156" s="82"/>
      <c r="AK1156" s="82"/>
      <c r="AL1156" s="82"/>
      <c r="AM1156" s="82"/>
      <c r="AN1156" s="82"/>
      <c r="AO1156" s="82"/>
      <c r="AP1156" s="82"/>
    </row>
    <row r="1157" spans="1:42" ht="15" customHeight="1">
      <c r="A1157" s="82"/>
      <c r="B1157" s="82"/>
      <c r="C1157" s="82"/>
      <c r="D1157" s="82"/>
      <c r="E1157" s="82"/>
      <c r="F1157" s="82"/>
      <c r="G1157" s="82"/>
      <c r="H1157" s="82"/>
      <c r="I1157" s="82"/>
      <c r="J1157" s="82"/>
      <c r="K1157" s="82"/>
      <c r="L1157" s="82"/>
      <c r="M1157" s="82"/>
      <c r="N1157" s="82"/>
      <c r="O1157" s="82"/>
      <c r="P1157" s="82"/>
      <c r="Q1157" s="82"/>
      <c r="R1157" s="82"/>
      <c r="S1157" s="82"/>
      <c r="T1157" s="82"/>
      <c r="U1157" s="82"/>
      <c r="V1157" s="82"/>
      <c r="W1157" s="82"/>
      <c r="X1157" s="82"/>
      <c r="Y1157" s="82"/>
      <c r="Z1157" s="82"/>
      <c r="AA1157" s="82"/>
      <c r="AB1157" s="82"/>
      <c r="AC1157" s="82"/>
      <c r="AD1157" s="82"/>
      <c r="AE1157" s="82"/>
      <c r="AF1157" s="82"/>
      <c r="AG1157" s="82"/>
      <c r="AH1157" s="82"/>
      <c r="AI1157" s="82"/>
      <c r="AJ1157" s="82"/>
      <c r="AK1157" s="82"/>
      <c r="AL1157" s="82"/>
      <c r="AM1157" s="82"/>
      <c r="AN1157" s="82"/>
      <c r="AO1157" s="82"/>
      <c r="AP1157" s="82"/>
    </row>
    <row r="1158" spans="1:42" ht="15" customHeight="1">
      <c r="A1158" s="82"/>
      <c r="B1158" s="82"/>
      <c r="C1158" s="82"/>
      <c r="D1158" s="82"/>
      <c r="E1158" s="82"/>
      <c r="F1158" s="82"/>
      <c r="G1158" s="82"/>
      <c r="H1158" s="82"/>
      <c r="I1158" s="82"/>
      <c r="J1158" s="82"/>
      <c r="K1158" s="82"/>
      <c r="L1158" s="82"/>
      <c r="M1158" s="82"/>
      <c r="N1158" s="82"/>
      <c r="O1158" s="82"/>
      <c r="P1158" s="82"/>
      <c r="Q1158" s="82"/>
      <c r="R1158" s="82"/>
      <c r="S1158" s="82"/>
      <c r="T1158" s="82"/>
      <c r="U1158" s="82"/>
      <c r="V1158" s="82"/>
      <c r="W1158" s="82"/>
      <c r="X1158" s="82"/>
      <c r="Y1158" s="82"/>
      <c r="Z1158" s="82"/>
      <c r="AA1158" s="82"/>
      <c r="AB1158" s="82"/>
      <c r="AC1158" s="82"/>
      <c r="AD1158" s="82"/>
      <c r="AE1158" s="82"/>
      <c r="AF1158" s="82"/>
      <c r="AG1158" s="82"/>
      <c r="AH1158" s="82"/>
      <c r="AI1158" s="82"/>
      <c r="AJ1158" s="82"/>
      <c r="AK1158" s="82"/>
      <c r="AL1158" s="82"/>
      <c r="AM1158" s="82"/>
      <c r="AN1158" s="82"/>
      <c r="AO1158" s="82"/>
      <c r="AP1158" s="82"/>
    </row>
    <row r="1159" spans="1:42" ht="15" customHeight="1">
      <c r="A1159" s="82"/>
      <c r="B1159" s="82"/>
      <c r="C1159" s="82"/>
      <c r="D1159" s="82"/>
      <c r="E1159" s="82"/>
      <c r="F1159" s="82"/>
      <c r="G1159" s="82"/>
      <c r="H1159" s="82"/>
      <c r="I1159" s="82"/>
      <c r="J1159" s="82"/>
      <c r="K1159" s="82"/>
      <c r="L1159" s="82"/>
      <c r="M1159" s="82"/>
      <c r="N1159" s="82"/>
      <c r="O1159" s="82"/>
      <c r="P1159" s="82"/>
      <c r="Q1159" s="82"/>
      <c r="R1159" s="82"/>
      <c r="S1159" s="82"/>
      <c r="T1159" s="82"/>
      <c r="U1159" s="82"/>
      <c r="V1159" s="82"/>
      <c r="W1159" s="82"/>
      <c r="X1159" s="82"/>
      <c r="Y1159" s="82"/>
      <c r="Z1159" s="82"/>
      <c r="AA1159" s="82"/>
      <c r="AB1159" s="82"/>
      <c r="AC1159" s="82"/>
      <c r="AD1159" s="82"/>
      <c r="AE1159" s="82"/>
      <c r="AF1159" s="82"/>
      <c r="AG1159" s="82"/>
      <c r="AH1159" s="82"/>
      <c r="AI1159" s="82"/>
      <c r="AJ1159" s="82"/>
      <c r="AK1159" s="82"/>
      <c r="AL1159" s="82"/>
      <c r="AM1159" s="82"/>
      <c r="AN1159" s="82"/>
      <c r="AO1159" s="82"/>
      <c r="AP1159" s="82"/>
    </row>
    <row r="1160" spans="1:42" ht="15" customHeight="1">
      <c r="A1160" s="82"/>
      <c r="B1160" s="82"/>
      <c r="C1160" s="82"/>
      <c r="D1160" s="82"/>
      <c r="E1160" s="82"/>
      <c r="F1160" s="82"/>
      <c r="G1160" s="82"/>
      <c r="H1160" s="82"/>
      <c r="I1160" s="82"/>
      <c r="J1160" s="82"/>
      <c r="K1160" s="82"/>
      <c r="L1160" s="82"/>
      <c r="M1160" s="82"/>
      <c r="N1160" s="82"/>
      <c r="O1160" s="82"/>
      <c r="P1160" s="82"/>
      <c r="Q1160" s="82"/>
      <c r="R1160" s="82"/>
      <c r="S1160" s="82"/>
      <c r="T1160" s="82"/>
      <c r="U1160" s="82"/>
      <c r="V1160" s="82"/>
      <c r="W1160" s="82"/>
      <c r="X1160" s="82"/>
      <c r="Y1160" s="82"/>
      <c r="Z1160" s="82"/>
      <c r="AA1160" s="82"/>
      <c r="AB1160" s="82"/>
      <c r="AC1160" s="82"/>
      <c r="AD1160" s="82"/>
      <c r="AE1160" s="82"/>
      <c r="AF1160" s="82"/>
      <c r="AG1160" s="82"/>
      <c r="AH1160" s="82"/>
      <c r="AI1160" s="82"/>
      <c r="AJ1160" s="82"/>
      <c r="AK1160" s="82"/>
      <c r="AL1160" s="82"/>
      <c r="AM1160" s="82"/>
      <c r="AN1160" s="82"/>
      <c r="AO1160" s="82"/>
      <c r="AP1160" s="82"/>
    </row>
    <row r="1161" spans="1:42" ht="15" customHeight="1">
      <c r="A1161" s="82"/>
      <c r="B1161" s="82"/>
      <c r="C1161" s="82"/>
      <c r="D1161" s="82"/>
      <c r="E1161" s="82"/>
      <c r="F1161" s="82"/>
      <c r="G1161" s="82"/>
      <c r="H1161" s="82"/>
      <c r="I1161" s="82"/>
      <c r="J1161" s="82"/>
      <c r="K1161" s="82"/>
      <c r="L1161" s="82"/>
      <c r="M1161" s="82"/>
      <c r="N1161" s="82"/>
      <c r="O1161" s="82"/>
      <c r="P1161" s="82"/>
      <c r="Q1161" s="82"/>
      <c r="R1161" s="82"/>
      <c r="S1161" s="82"/>
      <c r="T1161" s="82"/>
      <c r="U1161" s="82"/>
      <c r="V1161" s="82"/>
      <c r="W1161" s="82"/>
      <c r="X1161" s="82"/>
      <c r="Y1161" s="82"/>
      <c r="Z1161" s="82"/>
      <c r="AA1161" s="82"/>
      <c r="AB1161" s="82"/>
      <c r="AC1161" s="82"/>
      <c r="AD1161" s="82"/>
      <c r="AE1161" s="82"/>
      <c r="AF1161" s="82"/>
      <c r="AG1161" s="82"/>
      <c r="AH1161" s="82"/>
      <c r="AI1161" s="82"/>
      <c r="AJ1161" s="82"/>
      <c r="AK1161" s="82"/>
      <c r="AL1161" s="82"/>
      <c r="AM1161" s="82"/>
      <c r="AN1161" s="82"/>
      <c r="AO1161" s="82"/>
      <c r="AP1161" s="82"/>
    </row>
    <row r="1162" spans="1:42" ht="15" customHeight="1">
      <c r="A1162" s="82"/>
      <c r="B1162" s="82"/>
      <c r="C1162" s="82"/>
      <c r="D1162" s="82"/>
      <c r="E1162" s="82"/>
      <c r="F1162" s="82"/>
      <c r="G1162" s="82"/>
      <c r="H1162" s="82"/>
      <c r="I1162" s="82"/>
      <c r="J1162" s="82"/>
      <c r="K1162" s="82"/>
      <c r="L1162" s="82"/>
      <c r="M1162" s="82"/>
      <c r="N1162" s="82"/>
      <c r="O1162" s="82"/>
      <c r="P1162" s="82"/>
      <c r="Q1162" s="82"/>
      <c r="R1162" s="82"/>
      <c r="S1162" s="82"/>
      <c r="T1162" s="82"/>
      <c r="U1162" s="82"/>
      <c r="V1162" s="82"/>
      <c r="W1162" s="82"/>
      <c r="X1162" s="82"/>
      <c r="Y1162" s="82"/>
      <c r="Z1162" s="82"/>
      <c r="AA1162" s="82"/>
      <c r="AB1162" s="82"/>
      <c r="AC1162" s="82"/>
      <c r="AD1162" s="82"/>
      <c r="AE1162" s="82"/>
      <c r="AF1162" s="82"/>
      <c r="AG1162" s="82"/>
      <c r="AH1162" s="82"/>
      <c r="AI1162" s="82"/>
      <c r="AJ1162" s="82"/>
      <c r="AK1162" s="82"/>
      <c r="AL1162" s="82"/>
      <c r="AM1162" s="82"/>
      <c r="AN1162" s="82"/>
      <c r="AO1162" s="82"/>
      <c r="AP1162" s="82"/>
    </row>
    <row r="1163" spans="1:42" ht="15" customHeight="1">
      <c r="A1163" s="82"/>
      <c r="B1163" s="82"/>
      <c r="C1163" s="82"/>
      <c r="D1163" s="82"/>
      <c r="E1163" s="82"/>
      <c r="F1163" s="82"/>
      <c r="G1163" s="82"/>
      <c r="H1163" s="82"/>
      <c r="I1163" s="82"/>
      <c r="J1163" s="82"/>
      <c r="K1163" s="82"/>
      <c r="L1163" s="82"/>
      <c r="M1163" s="82"/>
      <c r="N1163" s="82"/>
      <c r="O1163" s="82"/>
      <c r="P1163" s="82"/>
      <c r="Q1163" s="82"/>
      <c r="R1163" s="82"/>
      <c r="S1163" s="82"/>
      <c r="T1163" s="82"/>
      <c r="U1163" s="82"/>
      <c r="V1163" s="82"/>
      <c r="W1163" s="82"/>
      <c r="X1163" s="82"/>
      <c r="Y1163" s="82"/>
      <c r="Z1163" s="82"/>
      <c r="AA1163" s="82"/>
      <c r="AB1163" s="82"/>
      <c r="AC1163" s="82"/>
      <c r="AD1163" s="82"/>
      <c r="AE1163" s="82"/>
      <c r="AF1163" s="82"/>
      <c r="AG1163" s="82"/>
      <c r="AH1163" s="82"/>
      <c r="AI1163" s="82"/>
      <c r="AJ1163" s="82"/>
      <c r="AK1163" s="82"/>
      <c r="AL1163" s="82"/>
      <c r="AM1163" s="82"/>
      <c r="AN1163" s="82"/>
      <c r="AO1163" s="82"/>
      <c r="AP1163" s="82"/>
    </row>
    <row r="1164" spans="1:42" ht="15" customHeight="1">
      <c r="A1164" s="82"/>
      <c r="B1164" s="82"/>
      <c r="C1164" s="82"/>
      <c r="D1164" s="82"/>
      <c r="E1164" s="82"/>
      <c r="F1164" s="82"/>
      <c r="G1164" s="82"/>
      <c r="H1164" s="82"/>
      <c r="I1164" s="82"/>
      <c r="J1164" s="82"/>
      <c r="K1164" s="82"/>
      <c r="L1164" s="82"/>
      <c r="M1164" s="82"/>
      <c r="N1164" s="82"/>
      <c r="O1164" s="82"/>
      <c r="P1164" s="82"/>
      <c r="Q1164" s="82"/>
      <c r="R1164" s="82"/>
      <c r="S1164" s="82"/>
      <c r="T1164" s="82"/>
      <c r="U1164" s="82"/>
      <c r="V1164" s="82"/>
      <c r="W1164" s="82"/>
      <c r="X1164" s="82"/>
      <c r="Y1164" s="82"/>
      <c r="Z1164" s="82"/>
      <c r="AA1164" s="82"/>
      <c r="AB1164" s="82"/>
      <c r="AC1164" s="82"/>
      <c r="AD1164" s="82"/>
      <c r="AE1164" s="82"/>
      <c r="AF1164" s="82"/>
      <c r="AG1164" s="82"/>
      <c r="AH1164" s="82"/>
      <c r="AI1164" s="82"/>
      <c r="AJ1164" s="82"/>
      <c r="AK1164" s="82"/>
      <c r="AL1164" s="82"/>
      <c r="AM1164" s="82"/>
      <c r="AN1164" s="82"/>
      <c r="AO1164" s="82"/>
      <c r="AP1164" s="82"/>
    </row>
    <row r="1165" spans="1:42" ht="15" customHeight="1">
      <c r="A1165" s="82"/>
      <c r="B1165" s="82"/>
      <c r="C1165" s="82"/>
      <c r="D1165" s="82"/>
      <c r="E1165" s="82"/>
      <c r="F1165" s="82"/>
      <c r="G1165" s="82"/>
      <c r="H1165" s="82"/>
      <c r="I1165" s="82"/>
      <c r="J1165" s="82"/>
      <c r="K1165" s="82"/>
      <c r="L1165" s="82"/>
      <c r="M1165" s="82"/>
      <c r="N1165" s="82"/>
      <c r="O1165" s="82"/>
      <c r="P1165" s="82"/>
      <c r="Q1165" s="82"/>
      <c r="R1165" s="82"/>
      <c r="S1165" s="82"/>
      <c r="T1165" s="82"/>
      <c r="U1165" s="82"/>
      <c r="V1165" s="82"/>
      <c r="W1165" s="82"/>
      <c r="X1165" s="82"/>
      <c r="Y1165" s="82"/>
      <c r="Z1165" s="82"/>
      <c r="AA1165" s="82"/>
      <c r="AB1165" s="82"/>
      <c r="AC1165" s="82"/>
      <c r="AD1165" s="82"/>
      <c r="AE1165" s="82"/>
      <c r="AF1165" s="82"/>
      <c r="AG1165" s="82"/>
      <c r="AH1165" s="82"/>
      <c r="AI1165" s="82"/>
      <c r="AJ1165" s="82"/>
      <c r="AK1165" s="82"/>
      <c r="AL1165" s="82"/>
      <c r="AM1165" s="82"/>
      <c r="AN1165" s="82"/>
      <c r="AO1165" s="82"/>
      <c r="AP1165" s="82"/>
    </row>
    <row r="1166" spans="1:42" ht="15" customHeight="1">
      <c r="A1166" s="82"/>
      <c r="B1166" s="82"/>
      <c r="C1166" s="82"/>
      <c r="D1166" s="82"/>
      <c r="E1166" s="82"/>
      <c r="F1166" s="82"/>
      <c r="G1166" s="82"/>
      <c r="H1166" s="82"/>
      <c r="I1166" s="82"/>
      <c r="J1166" s="82"/>
      <c r="K1166" s="82"/>
      <c r="L1166" s="82"/>
      <c r="M1166" s="82"/>
      <c r="N1166" s="82"/>
      <c r="O1166" s="82"/>
      <c r="P1166" s="82"/>
      <c r="Q1166" s="82"/>
      <c r="R1166" s="82"/>
      <c r="S1166" s="82"/>
      <c r="T1166" s="82"/>
      <c r="U1166" s="82"/>
      <c r="V1166" s="82"/>
      <c r="W1166" s="82"/>
      <c r="X1166" s="82"/>
      <c r="Y1166" s="82"/>
      <c r="Z1166" s="82"/>
      <c r="AA1166" s="82"/>
      <c r="AB1166" s="82"/>
      <c r="AC1166" s="82"/>
      <c r="AD1166" s="82"/>
      <c r="AE1166" s="82"/>
      <c r="AF1166" s="82"/>
      <c r="AG1166" s="82"/>
      <c r="AH1166" s="82"/>
      <c r="AI1166" s="82"/>
      <c r="AJ1166" s="82"/>
      <c r="AK1166" s="82"/>
      <c r="AL1166" s="82"/>
      <c r="AM1166" s="82"/>
      <c r="AN1166" s="82"/>
      <c r="AO1166" s="82"/>
      <c r="AP1166" s="82"/>
    </row>
    <row r="1167" spans="1:42" ht="15" customHeight="1">
      <c r="A1167" s="82"/>
      <c r="B1167" s="82"/>
      <c r="C1167" s="82"/>
      <c r="D1167" s="82"/>
      <c r="E1167" s="82"/>
      <c r="F1167" s="82"/>
      <c r="G1167" s="82"/>
      <c r="H1167" s="82"/>
      <c r="I1167" s="82"/>
      <c r="J1167" s="82"/>
      <c r="K1167" s="82"/>
      <c r="L1167" s="82"/>
      <c r="M1167" s="82"/>
      <c r="N1167" s="82"/>
      <c r="O1167" s="82"/>
      <c r="P1167" s="82"/>
      <c r="Q1167" s="82"/>
      <c r="R1167" s="82"/>
      <c r="S1167" s="82"/>
      <c r="T1167" s="82"/>
      <c r="U1167" s="82"/>
      <c r="V1167" s="82"/>
      <c r="W1167" s="82"/>
      <c r="X1167" s="82"/>
      <c r="Y1167" s="82"/>
      <c r="Z1167" s="82"/>
      <c r="AA1167" s="82"/>
      <c r="AB1167" s="82"/>
      <c r="AC1167" s="82"/>
      <c r="AD1167" s="82"/>
      <c r="AE1167" s="82"/>
      <c r="AF1167" s="82"/>
      <c r="AG1167" s="82"/>
      <c r="AH1167" s="82"/>
      <c r="AI1167" s="82"/>
      <c r="AJ1167" s="82"/>
      <c r="AK1167" s="82"/>
      <c r="AL1167" s="82"/>
      <c r="AM1167" s="82"/>
      <c r="AN1167" s="82"/>
      <c r="AO1167" s="82"/>
      <c r="AP1167" s="82"/>
    </row>
    <row r="1168" spans="1:42" ht="15" customHeight="1">
      <c r="A1168" s="82"/>
      <c r="B1168" s="82"/>
      <c r="C1168" s="82"/>
      <c r="D1168" s="82"/>
      <c r="E1168" s="82"/>
      <c r="F1168" s="82"/>
      <c r="G1168" s="82"/>
      <c r="H1168" s="82"/>
      <c r="I1168" s="82"/>
      <c r="J1168" s="82"/>
      <c r="K1168" s="82"/>
      <c r="L1168" s="82"/>
      <c r="M1168" s="82"/>
      <c r="N1168" s="82"/>
      <c r="O1168" s="82"/>
      <c r="P1168" s="82"/>
      <c r="Q1168" s="82"/>
      <c r="R1168" s="82"/>
      <c r="S1168" s="82"/>
      <c r="T1168" s="82"/>
      <c r="U1168" s="82"/>
      <c r="V1168" s="82"/>
      <c r="W1168" s="82"/>
      <c r="X1168" s="82"/>
      <c r="Y1168" s="82"/>
      <c r="Z1168" s="82"/>
      <c r="AA1168" s="82"/>
      <c r="AB1168" s="82"/>
      <c r="AC1168" s="82"/>
      <c r="AD1168" s="82"/>
      <c r="AE1168" s="82"/>
      <c r="AF1168" s="82"/>
      <c r="AG1168" s="82"/>
      <c r="AH1168" s="82"/>
      <c r="AI1168" s="82"/>
      <c r="AJ1168" s="82"/>
      <c r="AK1168" s="82"/>
      <c r="AL1168" s="82"/>
      <c r="AM1168" s="82"/>
      <c r="AN1168" s="82"/>
      <c r="AO1168" s="82"/>
      <c r="AP1168" s="82"/>
    </row>
    <row r="1169" spans="1:42" ht="15" customHeight="1">
      <c r="A1169" s="82"/>
      <c r="B1169" s="82"/>
      <c r="C1169" s="82"/>
      <c r="D1169" s="82"/>
      <c r="E1169" s="82"/>
      <c r="F1169" s="82"/>
      <c r="G1169" s="82"/>
      <c r="H1169" s="82"/>
      <c r="I1169" s="82"/>
      <c r="J1169" s="82"/>
      <c r="K1169" s="82"/>
      <c r="L1169" s="82"/>
      <c r="M1169" s="82"/>
      <c r="N1169" s="82"/>
      <c r="O1169" s="82"/>
      <c r="P1169" s="82"/>
      <c r="Q1169" s="82"/>
      <c r="R1169" s="82"/>
      <c r="S1169" s="82"/>
      <c r="T1169" s="82"/>
      <c r="U1169" s="82"/>
      <c r="V1169" s="82"/>
      <c r="W1169" s="82"/>
      <c r="X1169" s="82"/>
      <c r="Y1169" s="82"/>
      <c r="Z1169" s="82"/>
      <c r="AA1169" s="82"/>
      <c r="AB1169" s="82"/>
      <c r="AC1169" s="82"/>
      <c r="AD1169" s="82"/>
      <c r="AE1169" s="82"/>
      <c r="AF1169" s="82"/>
      <c r="AG1169" s="82"/>
      <c r="AH1169" s="82"/>
      <c r="AI1169" s="82"/>
      <c r="AJ1169" s="82"/>
      <c r="AK1169" s="82"/>
      <c r="AL1169" s="82"/>
      <c r="AM1169" s="82"/>
      <c r="AN1169" s="82"/>
      <c r="AO1169" s="82"/>
      <c r="AP1169" s="82"/>
    </row>
    <row r="1170" spans="1:42" ht="15" customHeight="1">
      <c r="A1170" s="82"/>
      <c r="B1170" s="82"/>
      <c r="C1170" s="82"/>
      <c r="D1170" s="82"/>
      <c r="E1170" s="82"/>
      <c r="F1170" s="82"/>
      <c r="G1170" s="82"/>
      <c r="H1170" s="82"/>
      <c r="I1170" s="82"/>
      <c r="J1170" s="82"/>
      <c r="K1170" s="82"/>
      <c r="L1170" s="82"/>
      <c r="M1170" s="82"/>
      <c r="N1170" s="82"/>
      <c r="O1170" s="82"/>
      <c r="P1170" s="82"/>
      <c r="Q1170" s="82"/>
      <c r="R1170" s="82"/>
      <c r="S1170" s="82"/>
      <c r="T1170" s="82"/>
      <c r="U1170" s="82"/>
      <c r="V1170" s="82"/>
      <c r="W1170" s="82"/>
      <c r="X1170" s="82"/>
      <c r="Y1170" s="82"/>
      <c r="Z1170" s="82"/>
      <c r="AA1170" s="82"/>
      <c r="AB1170" s="82"/>
      <c r="AC1170" s="82"/>
      <c r="AD1170" s="82"/>
      <c r="AE1170" s="82"/>
      <c r="AF1170" s="82"/>
      <c r="AG1170" s="82"/>
      <c r="AH1170" s="82"/>
      <c r="AI1170" s="82"/>
      <c r="AJ1170" s="82"/>
      <c r="AK1170" s="82"/>
      <c r="AL1170" s="82"/>
      <c r="AM1170" s="82"/>
      <c r="AN1170" s="82"/>
      <c r="AO1170" s="82"/>
      <c r="AP1170" s="82"/>
    </row>
    <row r="1171" spans="1:42" ht="15" customHeight="1">
      <c r="A1171" s="82"/>
      <c r="B1171" s="82"/>
      <c r="C1171" s="82"/>
      <c r="D1171" s="82"/>
      <c r="E1171" s="82"/>
      <c r="F1171" s="82"/>
      <c r="G1171" s="82"/>
      <c r="H1171" s="82"/>
      <c r="I1171" s="82"/>
      <c r="J1171" s="82"/>
      <c r="K1171" s="82"/>
      <c r="L1171" s="82"/>
      <c r="M1171" s="82"/>
      <c r="N1171" s="82"/>
      <c r="O1171" s="82"/>
      <c r="P1171" s="82"/>
      <c r="Q1171" s="82"/>
      <c r="R1171" s="82"/>
      <c r="S1171" s="82"/>
      <c r="T1171" s="82"/>
      <c r="U1171" s="82"/>
      <c r="V1171" s="82"/>
      <c r="W1171" s="82"/>
      <c r="X1171" s="82"/>
      <c r="Y1171" s="82"/>
      <c r="Z1171" s="82"/>
      <c r="AA1171" s="82"/>
      <c r="AB1171" s="82"/>
      <c r="AC1171" s="82"/>
      <c r="AD1171" s="82"/>
      <c r="AE1171" s="82"/>
      <c r="AF1171" s="82"/>
      <c r="AG1171" s="82"/>
      <c r="AH1171" s="82"/>
      <c r="AI1171" s="82"/>
      <c r="AJ1171" s="82"/>
      <c r="AK1171" s="82"/>
      <c r="AL1171" s="82"/>
      <c r="AM1171" s="82"/>
      <c r="AN1171" s="82"/>
      <c r="AO1171" s="82"/>
      <c r="AP1171" s="82"/>
    </row>
    <row r="1172" spans="1:42" ht="15" customHeight="1">
      <c r="A1172" s="82"/>
      <c r="B1172" s="82"/>
      <c r="C1172" s="82"/>
      <c r="D1172" s="82"/>
      <c r="E1172" s="82"/>
      <c r="F1172" s="82"/>
      <c r="G1172" s="82"/>
      <c r="H1172" s="82"/>
      <c r="I1172" s="82"/>
      <c r="J1172" s="82"/>
      <c r="K1172" s="82"/>
      <c r="L1172" s="82"/>
      <c r="M1172" s="82"/>
      <c r="N1172" s="82"/>
      <c r="O1172" s="82"/>
      <c r="P1172" s="82"/>
      <c r="Q1172" s="82"/>
      <c r="R1172" s="82"/>
      <c r="S1172" s="82"/>
      <c r="T1172" s="82"/>
      <c r="U1172" s="82"/>
      <c r="V1172" s="82"/>
      <c r="W1172" s="82"/>
      <c r="X1172" s="82"/>
      <c r="Y1172" s="82"/>
      <c r="Z1172" s="82"/>
      <c r="AA1172" s="82"/>
      <c r="AB1172" s="82"/>
      <c r="AC1172" s="82"/>
      <c r="AD1172" s="82"/>
      <c r="AE1172" s="82"/>
      <c r="AF1172" s="82"/>
      <c r="AG1172" s="82"/>
      <c r="AH1172" s="82"/>
      <c r="AI1172" s="82"/>
      <c r="AJ1172" s="82"/>
      <c r="AK1172" s="82"/>
      <c r="AL1172" s="82"/>
      <c r="AM1172" s="82"/>
      <c r="AN1172" s="82"/>
      <c r="AO1172" s="82"/>
      <c r="AP1172" s="82"/>
    </row>
    <row r="1173" spans="1:42" ht="15" customHeight="1">
      <c r="A1173" s="82"/>
      <c r="B1173" s="82"/>
      <c r="C1173" s="82"/>
      <c r="D1173" s="82"/>
      <c r="E1173" s="82"/>
      <c r="F1173" s="82"/>
      <c r="G1173" s="82"/>
      <c r="H1173" s="82"/>
      <c r="I1173" s="82"/>
      <c r="J1173" s="82"/>
      <c r="K1173" s="82"/>
      <c r="L1173" s="82"/>
      <c r="M1173" s="82"/>
      <c r="N1173" s="82"/>
      <c r="O1173" s="82"/>
      <c r="P1173" s="82"/>
      <c r="Q1173" s="82"/>
      <c r="R1173" s="82"/>
      <c r="S1173" s="82"/>
      <c r="T1173" s="82"/>
      <c r="U1173" s="82"/>
      <c r="V1173" s="82"/>
      <c r="W1173" s="82"/>
      <c r="X1173" s="82"/>
      <c r="Y1173" s="82"/>
      <c r="Z1173" s="82"/>
      <c r="AA1173" s="82"/>
      <c r="AB1173" s="82"/>
      <c r="AC1173" s="82"/>
      <c r="AD1173" s="82"/>
      <c r="AE1173" s="82"/>
      <c r="AF1173" s="82"/>
      <c r="AG1173" s="82"/>
      <c r="AH1173" s="82"/>
      <c r="AI1173" s="82"/>
      <c r="AJ1173" s="82"/>
      <c r="AK1173" s="82"/>
      <c r="AL1173" s="82"/>
      <c r="AM1173" s="82"/>
      <c r="AN1173" s="82"/>
      <c r="AO1173" s="82"/>
      <c r="AP1173" s="82"/>
    </row>
    <row r="1174" spans="1:42" ht="15" customHeight="1">
      <c r="A1174" s="82"/>
      <c r="B1174" s="82"/>
      <c r="C1174" s="82"/>
      <c r="D1174" s="82"/>
      <c r="E1174" s="82"/>
      <c r="F1174" s="82"/>
      <c r="G1174" s="82"/>
      <c r="H1174" s="82"/>
      <c r="I1174" s="82"/>
      <c r="J1174" s="82"/>
      <c r="K1174" s="82"/>
      <c r="L1174" s="82"/>
      <c r="M1174" s="82"/>
      <c r="N1174" s="82"/>
      <c r="O1174" s="82"/>
      <c r="P1174" s="82"/>
      <c r="Q1174" s="82"/>
      <c r="R1174" s="82"/>
      <c r="S1174" s="82"/>
      <c r="T1174" s="82"/>
      <c r="U1174" s="82"/>
      <c r="V1174" s="82"/>
      <c r="W1174" s="82"/>
      <c r="X1174" s="82"/>
      <c r="Y1174" s="82"/>
      <c r="Z1174" s="82"/>
      <c r="AA1174" s="82"/>
      <c r="AB1174" s="82"/>
      <c r="AC1174" s="82"/>
      <c r="AD1174" s="82"/>
      <c r="AE1174" s="82"/>
      <c r="AF1174" s="82"/>
      <c r="AG1174" s="82"/>
      <c r="AH1174" s="82"/>
      <c r="AI1174" s="82"/>
      <c r="AJ1174" s="82"/>
      <c r="AK1174" s="82"/>
      <c r="AL1174" s="82"/>
      <c r="AM1174" s="82"/>
      <c r="AN1174" s="82"/>
      <c r="AO1174" s="82"/>
      <c r="AP1174" s="82"/>
    </row>
    <row r="1175" spans="1:42" ht="15" customHeight="1">
      <c r="A1175" s="82"/>
      <c r="B1175" s="82"/>
      <c r="C1175" s="82"/>
      <c r="D1175" s="82"/>
      <c r="E1175" s="82"/>
      <c r="F1175" s="82"/>
      <c r="G1175" s="82"/>
      <c r="H1175" s="82"/>
      <c r="I1175" s="82"/>
      <c r="J1175" s="82"/>
      <c r="K1175" s="82"/>
      <c r="L1175" s="82"/>
      <c r="M1175" s="82"/>
      <c r="N1175" s="82"/>
      <c r="O1175" s="82"/>
      <c r="P1175" s="82"/>
      <c r="Q1175" s="82"/>
      <c r="R1175" s="82"/>
      <c r="S1175" s="82"/>
      <c r="T1175" s="82"/>
      <c r="U1175" s="82"/>
      <c r="V1175" s="82"/>
      <c r="W1175" s="82"/>
      <c r="X1175" s="82"/>
      <c r="Y1175" s="82"/>
      <c r="Z1175" s="82"/>
      <c r="AA1175" s="82"/>
      <c r="AB1175" s="82"/>
      <c r="AC1175" s="82"/>
      <c r="AD1175" s="82"/>
      <c r="AE1175" s="82"/>
      <c r="AF1175" s="82"/>
      <c r="AG1175" s="82"/>
      <c r="AH1175" s="82"/>
      <c r="AI1175" s="82"/>
      <c r="AJ1175" s="82"/>
      <c r="AK1175" s="82"/>
      <c r="AL1175" s="82"/>
      <c r="AM1175" s="82"/>
      <c r="AN1175" s="82"/>
      <c r="AO1175" s="82"/>
      <c r="AP1175" s="82"/>
    </row>
    <row r="1176" spans="1:42" ht="15" customHeight="1">
      <c r="A1176" s="82"/>
      <c r="B1176" s="82"/>
      <c r="C1176" s="82"/>
      <c r="D1176" s="82"/>
      <c r="E1176" s="82"/>
      <c r="F1176" s="82"/>
      <c r="G1176" s="82"/>
      <c r="H1176" s="82"/>
      <c r="I1176" s="82"/>
      <c r="J1176" s="82"/>
      <c r="K1176" s="82"/>
      <c r="L1176" s="82"/>
      <c r="M1176" s="82"/>
      <c r="N1176" s="82"/>
      <c r="O1176" s="82"/>
      <c r="P1176" s="82"/>
      <c r="Q1176" s="82"/>
      <c r="R1176" s="82"/>
      <c r="S1176" s="82"/>
      <c r="T1176" s="82"/>
      <c r="U1176" s="82"/>
      <c r="V1176" s="82"/>
      <c r="W1176" s="82"/>
      <c r="X1176" s="82"/>
      <c r="Y1176" s="82"/>
      <c r="Z1176" s="82"/>
      <c r="AA1176" s="82"/>
      <c r="AB1176" s="82"/>
      <c r="AC1176" s="82"/>
      <c r="AD1176" s="82"/>
      <c r="AE1176" s="82"/>
      <c r="AF1176" s="82"/>
      <c r="AG1176" s="82"/>
      <c r="AH1176" s="82"/>
      <c r="AI1176" s="82"/>
      <c r="AJ1176" s="82"/>
      <c r="AK1176" s="82"/>
      <c r="AL1176" s="82"/>
      <c r="AM1176" s="82"/>
      <c r="AN1176" s="82"/>
      <c r="AO1176" s="82"/>
      <c r="AP1176" s="82"/>
    </row>
    <row r="1177" spans="1:42" ht="15" customHeight="1">
      <c r="A1177" s="82"/>
      <c r="B1177" s="82"/>
      <c r="C1177" s="82"/>
      <c r="D1177" s="82"/>
      <c r="E1177" s="82"/>
      <c r="F1177" s="82"/>
      <c r="G1177" s="82"/>
      <c r="H1177" s="82"/>
      <c r="I1177" s="82"/>
      <c r="J1177" s="82"/>
      <c r="K1177" s="82"/>
      <c r="L1177" s="82"/>
      <c r="M1177" s="82"/>
      <c r="N1177" s="82"/>
      <c r="O1177" s="82"/>
      <c r="P1177" s="82"/>
      <c r="Q1177" s="82"/>
      <c r="R1177" s="82"/>
      <c r="S1177" s="82"/>
      <c r="T1177" s="82"/>
      <c r="U1177" s="82"/>
      <c r="V1177" s="82"/>
      <c r="W1177" s="82"/>
      <c r="X1177" s="82"/>
      <c r="Y1177" s="82"/>
      <c r="Z1177" s="82"/>
      <c r="AA1177" s="82"/>
      <c r="AB1177" s="82"/>
      <c r="AC1177" s="82"/>
      <c r="AD1177" s="82"/>
      <c r="AE1177" s="82"/>
      <c r="AF1177" s="82"/>
      <c r="AG1177" s="82"/>
      <c r="AH1177" s="82"/>
      <c r="AI1177" s="82"/>
      <c r="AJ1177" s="82"/>
      <c r="AK1177" s="82"/>
      <c r="AL1177" s="82"/>
      <c r="AM1177" s="82"/>
      <c r="AN1177" s="82"/>
      <c r="AO1177" s="82"/>
      <c r="AP1177" s="82"/>
    </row>
    <row r="1178" spans="1:42" ht="15" customHeight="1">
      <c r="A1178" s="82"/>
      <c r="B1178" s="82"/>
      <c r="C1178" s="82"/>
      <c r="D1178" s="82"/>
      <c r="E1178" s="82"/>
      <c r="F1178" s="82"/>
      <c r="G1178" s="82"/>
      <c r="H1178" s="82"/>
      <c r="I1178" s="82"/>
      <c r="J1178" s="82"/>
      <c r="K1178" s="82"/>
      <c r="L1178" s="82"/>
      <c r="M1178" s="82"/>
      <c r="N1178" s="82"/>
      <c r="O1178" s="82"/>
      <c r="P1178" s="82"/>
      <c r="Q1178" s="82"/>
      <c r="R1178" s="82"/>
      <c r="S1178" s="82"/>
      <c r="T1178" s="82"/>
      <c r="U1178" s="82"/>
      <c r="V1178" s="82"/>
      <c r="W1178" s="82"/>
      <c r="X1178" s="82"/>
      <c r="Y1178" s="82"/>
      <c r="Z1178" s="82"/>
      <c r="AA1178" s="82"/>
      <c r="AB1178" s="82"/>
      <c r="AC1178" s="82"/>
      <c r="AD1178" s="82"/>
      <c r="AE1178" s="82"/>
      <c r="AF1178" s="82"/>
      <c r="AG1178" s="82"/>
      <c r="AH1178" s="82"/>
      <c r="AI1178" s="82"/>
      <c r="AJ1178" s="82"/>
      <c r="AK1178" s="82"/>
      <c r="AL1178" s="82"/>
      <c r="AM1178" s="82"/>
      <c r="AN1178" s="82"/>
      <c r="AO1178" s="82"/>
      <c r="AP1178" s="82"/>
    </row>
    <row r="1179" spans="1:42" ht="15" customHeight="1">
      <c r="A1179" s="82"/>
      <c r="B1179" s="82"/>
      <c r="C1179" s="82"/>
      <c r="D1179" s="82"/>
      <c r="E1179" s="82"/>
      <c r="F1179" s="82"/>
      <c r="G1179" s="82"/>
      <c r="H1179" s="82"/>
      <c r="I1179" s="82"/>
      <c r="J1179" s="82"/>
      <c r="K1179" s="82"/>
      <c r="L1179" s="82"/>
      <c r="M1179" s="82"/>
      <c r="N1179" s="82"/>
      <c r="O1179" s="82"/>
      <c r="P1179" s="82"/>
      <c r="Q1179" s="82"/>
      <c r="R1179" s="82"/>
      <c r="S1179" s="82"/>
      <c r="T1179" s="82"/>
      <c r="U1179" s="82"/>
      <c r="V1179" s="82"/>
      <c r="W1179" s="82"/>
      <c r="X1179" s="82"/>
      <c r="Y1179" s="82"/>
      <c r="Z1179" s="82"/>
      <c r="AA1179" s="82"/>
      <c r="AB1179" s="82"/>
      <c r="AC1179" s="82"/>
      <c r="AD1179" s="82"/>
      <c r="AE1179" s="82"/>
      <c r="AF1179" s="82"/>
      <c r="AG1179" s="82"/>
      <c r="AH1179" s="82"/>
      <c r="AI1179" s="82"/>
      <c r="AJ1179" s="82"/>
      <c r="AK1179" s="82"/>
      <c r="AL1179" s="82"/>
      <c r="AM1179" s="82"/>
      <c r="AN1179" s="82"/>
      <c r="AO1179" s="82"/>
      <c r="AP1179" s="82"/>
    </row>
    <row r="1180" spans="1:42" ht="15" customHeight="1">
      <c r="A1180" s="82"/>
      <c r="B1180" s="82"/>
      <c r="C1180" s="82"/>
      <c r="D1180" s="82"/>
      <c r="E1180" s="82"/>
      <c r="F1180" s="82"/>
      <c r="G1180" s="82"/>
      <c r="H1180" s="82"/>
      <c r="I1180" s="82"/>
      <c r="J1180" s="82"/>
      <c r="K1180" s="82"/>
      <c r="L1180" s="82"/>
      <c r="M1180" s="82"/>
      <c r="N1180" s="82"/>
      <c r="O1180" s="82"/>
      <c r="P1180" s="82"/>
      <c r="Q1180" s="82"/>
      <c r="R1180" s="82"/>
      <c r="S1180" s="82"/>
      <c r="T1180" s="82"/>
      <c r="U1180" s="82"/>
      <c r="V1180" s="82"/>
      <c r="W1180" s="82"/>
      <c r="X1180" s="82"/>
      <c r="Y1180" s="82"/>
      <c r="Z1180" s="82"/>
      <c r="AA1180" s="82"/>
      <c r="AB1180" s="82"/>
      <c r="AC1180" s="82"/>
      <c r="AD1180" s="82"/>
      <c r="AE1180" s="82"/>
      <c r="AF1180" s="82"/>
      <c r="AG1180" s="82"/>
      <c r="AH1180" s="82"/>
      <c r="AI1180" s="82"/>
      <c r="AJ1180" s="82"/>
      <c r="AK1180" s="82"/>
      <c r="AL1180" s="82"/>
      <c r="AM1180" s="82"/>
      <c r="AN1180" s="82"/>
      <c r="AO1180" s="82"/>
      <c r="AP1180" s="82"/>
    </row>
    <row r="1181" spans="1:42" ht="15" customHeight="1">
      <c r="A1181" s="82"/>
      <c r="B1181" s="82"/>
      <c r="C1181" s="82"/>
      <c r="D1181" s="82"/>
      <c r="E1181" s="82"/>
      <c r="F1181" s="82"/>
      <c r="G1181" s="82"/>
      <c r="H1181" s="82"/>
      <c r="I1181" s="82"/>
      <c r="J1181" s="82"/>
      <c r="K1181" s="82"/>
      <c r="L1181" s="82"/>
      <c r="M1181" s="82"/>
      <c r="N1181" s="82"/>
      <c r="O1181" s="82"/>
      <c r="P1181" s="82"/>
      <c r="Q1181" s="82"/>
      <c r="R1181" s="82"/>
      <c r="S1181" s="82"/>
      <c r="T1181" s="82"/>
      <c r="U1181" s="82"/>
      <c r="V1181" s="82"/>
      <c r="W1181" s="82"/>
      <c r="X1181" s="82"/>
      <c r="Y1181" s="82"/>
      <c r="Z1181" s="82"/>
      <c r="AA1181" s="82"/>
      <c r="AB1181" s="82"/>
      <c r="AC1181" s="82"/>
      <c r="AD1181" s="82"/>
      <c r="AE1181" s="82"/>
      <c r="AF1181" s="82"/>
      <c r="AG1181" s="82"/>
      <c r="AH1181" s="82"/>
      <c r="AI1181" s="82"/>
      <c r="AJ1181" s="82"/>
      <c r="AK1181" s="82"/>
      <c r="AL1181" s="82"/>
      <c r="AM1181" s="82"/>
      <c r="AN1181" s="82"/>
      <c r="AO1181" s="82"/>
      <c r="AP1181" s="82"/>
    </row>
    <row r="1182" spans="1:42" ht="15" customHeight="1">
      <c r="A1182" s="82"/>
      <c r="B1182" s="82"/>
      <c r="C1182" s="82"/>
      <c r="D1182" s="82"/>
      <c r="E1182" s="82"/>
      <c r="F1182" s="82"/>
      <c r="G1182" s="82"/>
      <c r="H1182" s="82"/>
      <c r="I1182" s="82"/>
      <c r="J1182" s="82"/>
      <c r="K1182" s="82"/>
      <c r="L1182" s="82"/>
      <c r="M1182" s="82"/>
      <c r="N1182" s="82"/>
      <c r="O1182" s="82"/>
      <c r="P1182" s="82"/>
      <c r="Q1182" s="82"/>
      <c r="R1182" s="82"/>
      <c r="S1182" s="82"/>
      <c r="T1182" s="82"/>
      <c r="U1182" s="82"/>
      <c r="V1182" s="82"/>
      <c r="W1182" s="82"/>
      <c r="X1182" s="82"/>
      <c r="Y1182" s="82"/>
      <c r="Z1182" s="82"/>
      <c r="AA1182" s="82"/>
      <c r="AB1182" s="82"/>
      <c r="AC1182" s="82"/>
      <c r="AD1182" s="82"/>
      <c r="AE1182" s="82"/>
      <c r="AF1182" s="82"/>
      <c r="AG1182" s="82"/>
      <c r="AH1182" s="82"/>
      <c r="AI1182" s="82"/>
      <c r="AJ1182" s="82"/>
      <c r="AK1182" s="82"/>
      <c r="AL1182" s="82"/>
      <c r="AM1182" s="82"/>
      <c r="AN1182" s="82"/>
      <c r="AO1182" s="82"/>
      <c r="AP1182" s="82"/>
    </row>
    <row r="1183" spans="1:42" ht="15" customHeight="1">
      <c r="A1183" s="82"/>
      <c r="B1183" s="82"/>
      <c r="C1183" s="82"/>
      <c r="D1183" s="82"/>
      <c r="E1183" s="82"/>
      <c r="F1183" s="82"/>
      <c r="G1183" s="82"/>
      <c r="H1183" s="82"/>
      <c r="I1183" s="82"/>
      <c r="J1183" s="82"/>
      <c r="K1183" s="82"/>
      <c r="L1183" s="82"/>
      <c r="M1183" s="82"/>
      <c r="N1183" s="82"/>
      <c r="O1183" s="82"/>
      <c r="P1183" s="82"/>
      <c r="Q1183" s="82"/>
      <c r="R1183" s="82"/>
      <c r="S1183" s="82"/>
      <c r="T1183" s="82"/>
      <c r="U1183" s="82"/>
      <c r="V1183" s="82"/>
      <c r="W1183" s="82"/>
      <c r="X1183" s="82"/>
      <c r="Y1183" s="82"/>
      <c r="Z1183" s="82"/>
      <c r="AA1183" s="82"/>
      <c r="AB1183" s="82"/>
      <c r="AC1183" s="82"/>
      <c r="AD1183" s="82"/>
      <c r="AE1183" s="82"/>
      <c r="AF1183" s="82"/>
      <c r="AG1183" s="82"/>
      <c r="AH1183" s="82"/>
      <c r="AI1183" s="82"/>
      <c r="AJ1183" s="82"/>
      <c r="AK1183" s="82"/>
      <c r="AL1183" s="82"/>
      <c r="AM1183" s="82"/>
      <c r="AN1183" s="82"/>
      <c r="AO1183" s="82"/>
      <c r="AP1183" s="82"/>
    </row>
    <row r="1184" spans="1:42" ht="15" customHeight="1">
      <c r="A1184" s="82"/>
      <c r="B1184" s="82"/>
      <c r="C1184" s="82"/>
      <c r="D1184" s="82"/>
      <c r="E1184" s="82"/>
      <c r="F1184" s="82"/>
      <c r="G1184" s="82"/>
      <c r="H1184" s="82"/>
      <c r="I1184" s="82"/>
      <c r="J1184" s="82"/>
      <c r="K1184" s="82"/>
      <c r="L1184" s="82"/>
      <c r="M1184" s="82"/>
      <c r="N1184" s="82"/>
      <c r="O1184" s="82"/>
      <c r="P1184" s="82"/>
      <c r="Q1184" s="82"/>
      <c r="R1184" s="82"/>
      <c r="S1184" s="82"/>
      <c r="T1184" s="82"/>
      <c r="U1184" s="82"/>
      <c r="V1184" s="82"/>
      <c r="W1184" s="82"/>
      <c r="X1184" s="82"/>
      <c r="Y1184" s="82"/>
      <c r="Z1184" s="82"/>
      <c r="AA1184" s="82"/>
      <c r="AB1184" s="82"/>
      <c r="AC1184" s="82"/>
      <c r="AD1184" s="82"/>
      <c r="AE1184" s="82"/>
      <c r="AF1184" s="82"/>
      <c r="AG1184" s="82"/>
      <c r="AH1184" s="82"/>
      <c r="AI1184" s="82"/>
      <c r="AJ1184" s="82"/>
      <c r="AK1184" s="82"/>
      <c r="AL1184" s="82"/>
      <c r="AM1184" s="82"/>
      <c r="AN1184" s="82"/>
      <c r="AO1184" s="82"/>
      <c r="AP1184" s="82"/>
    </row>
    <row r="1185" spans="1:42" ht="15" customHeight="1">
      <c r="A1185" s="82"/>
      <c r="B1185" s="82"/>
      <c r="C1185" s="82"/>
      <c r="D1185" s="82"/>
      <c r="E1185" s="82"/>
      <c r="F1185" s="82"/>
      <c r="G1185" s="82"/>
      <c r="H1185" s="82"/>
      <c r="I1185" s="82"/>
      <c r="J1185" s="82"/>
      <c r="K1185" s="82"/>
      <c r="L1185" s="82"/>
      <c r="M1185" s="82"/>
      <c r="N1185" s="82"/>
      <c r="O1185" s="82"/>
      <c r="P1185" s="82"/>
      <c r="Q1185" s="82"/>
      <c r="R1185" s="82"/>
      <c r="S1185" s="82"/>
      <c r="T1185" s="82"/>
      <c r="U1185" s="82"/>
      <c r="V1185" s="82"/>
      <c r="W1185" s="82"/>
      <c r="X1185" s="82"/>
      <c r="Y1185" s="82"/>
      <c r="Z1185" s="82"/>
      <c r="AA1185" s="82"/>
      <c r="AB1185" s="82"/>
      <c r="AC1185" s="82"/>
      <c r="AD1185" s="82"/>
      <c r="AE1185" s="82"/>
      <c r="AF1185" s="82"/>
      <c r="AG1185" s="82"/>
      <c r="AH1185" s="82"/>
      <c r="AI1185" s="82"/>
      <c r="AJ1185" s="82"/>
      <c r="AK1185" s="82"/>
      <c r="AL1185" s="82"/>
      <c r="AM1185" s="82"/>
      <c r="AN1185" s="82"/>
      <c r="AO1185" s="82"/>
      <c r="AP1185" s="82"/>
    </row>
    <row r="1186" spans="1:42" ht="15" customHeight="1">
      <c r="A1186" s="82"/>
      <c r="B1186" s="82"/>
      <c r="C1186" s="82"/>
      <c r="D1186" s="82"/>
      <c r="E1186" s="82"/>
      <c r="F1186" s="82"/>
      <c r="G1186" s="82"/>
      <c r="H1186" s="82"/>
      <c r="I1186" s="82"/>
      <c r="J1186" s="82"/>
      <c r="K1186" s="82"/>
      <c r="L1186" s="82"/>
      <c r="M1186" s="82"/>
      <c r="N1186" s="82"/>
      <c r="O1186" s="82"/>
      <c r="P1186" s="82"/>
      <c r="Q1186" s="82"/>
      <c r="R1186" s="82"/>
      <c r="S1186" s="82"/>
      <c r="T1186" s="82"/>
      <c r="U1186" s="82"/>
      <c r="V1186" s="82"/>
      <c r="W1186" s="82"/>
      <c r="X1186" s="82"/>
      <c r="Y1186" s="82"/>
      <c r="Z1186" s="82"/>
      <c r="AA1186" s="82"/>
      <c r="AB1186" s="82"/>
      <c r="AC1186" s="82"/>
      <c r="AD1186" s="82"/>
      <c r="AE1186" s="82"/>
      <c r="AF1186" s="82"/>
      <c r="AG1186" s="82"/>
      <c r="AH1186" s="82"/>
      <c r="AI1186" s="82"/>
      <c r="AJ1186" s="82"/>
      <c r="AK1186" s="82"/>
      <c r="AL1186" s="82"/>
      <c r="AM1186" s="82"/>
      <c r="AN1186" s="82"/>
      <c r="AO1186" s="82"/>
      <c r="AP1186" s="82"/>
    </row>
    <row r="1187" spans="1:42" ht="15" customHeight="1">
      <c r="A1187" s="82"/>
      <c r="B1187" s="82"/>
      <c r="C1187" s="82"/>
      <c r="D1187" s="82"/>
      <c r="E1187" s="82"/>
      <c r="F1187" s="82"/>
      <c r="G1187" s="82"/>
      <c r="H1187" s="82"/>
      <c r="I1187" s="82"/>
      <c r="J1187" s="82"/>
      <c r="K1187" s="82"/>
      <c r="L1187" s="82"/>
      <c r="M1187" s="82"/>
      <c r="N1187" s="82"/>
      <c r="O1187" s="82"/>
      <c r="P1187" s="82"/>
      <c r="Q1187" s="82"/>
      <c r="R1187" s="82"/>
      <c r="S1187" s="82"/>
      <c r="T1187" s="82"/>
      <c r="U1187" s="82"/>
      <c r="V1187" s="82"/>
      <c r="W1187" s="82"/>
      <c r="X1187" s="82"/>
      <c r="Y1187" s="82"/>
      <c r="Z1187" s="82"/>
      <c r="AA1187" s="82"/>
      <c r="AB1187" s="82"/>
      <c r="AC1187" s="82"/>
      <c r="AD1187" s="82"/>
      <c r="AE1187" s="82"/>
      <c r="AF1187" s="82"/>
      <c r="AG1187" s="82"/>
      <c r="AH1187" s="82"/>
      <c r="AI1187" s="82"/>
      <c r="AJ1187" s="82"/>
      <c r="AK1187" s="82"/>
      <c r="AL1187" s="82"/>
      <c r="AM1187" s="82"/>
      <c r="AN1187" s="82"/>
      <c r="AO1187" s="82"/>
      <c r="AP1187" s="82"/>
    </row>
    <row r="1188" spans="1:42" ht="15" customHeight="1">
      <c r="A1188" s="82"/>
      <c r="B1188" s="82"/>
      <c r="C1188" s="82"/>
      <c r="D1188" s="82"/>
      <c r="E1188" s="82"/>
      <c r="F1188" s="82"/>
      <c r="G1188" s="82"/>
      <c r="H1188" s="82"/>
      <c r="I1188" s="82"/>
      <c r="J1188" s="82"/>
      <c r="K1188" s="82"/>
      <c r="L1188" s="82"/>
      <c r="M1188" s="82"/>
      <c r="N1188" s="82"/>
      <c r="O1188" s="82"/>
      <c r="P1188" s="82"/>
      <c r="Q1188" s="82"/>
      <c r="R1188" s="82"/>
      <c r="S1188" s="82"/>
      <c r="T1188" s="82"/>
      <c r="U1188" s="82"/>
      <c r="V1188" s="82"/>
      <c r="W1188" s="82"/>
      <c r="X1188" s="82"/>
      <c r="Y1188" s="82"/>
      <c r="Z1188" s="82"/>
      <c r="AA1188" s="82"/>
      <c r="AB1188" s="82"/>
      <c r="AC1188" s="82"/>
      <c r="AD1188" s="82"/>
      <c r="AE1188" s="82"/>
      <c r="AF1188" s="82"/>
      <c r="AG1188" s="82"/>
      <c r="AH1188" s="82"/>
      <c r="AI1188" s="82"/>
      <c r="AJ1188" s="82"/>
      <c r="AK1188" s="82"/>
      <c r="AL1188" s="82"/>
      <c r="AM1188" s="82"/>
      <c r="AN1188" s="82"/>
      <c r="AO1188" s="82"/>
      <c r="AP1188" s="82"/>
    </row>
    <row r="1189" spans="1:42" ht="15" customHeight="1">
      <c r="A1189" s="82"/>
      <c r="B1189" s="82"/>
      <c r="C1189" s="82"/>
      <c r="D1189" s="82"/>
      <c r="E1189" s="82"/>
      <c r="F1189" s="82"/>
      <c r="G1189" s="82"/>
      <c r="H1189" s="82"/>
      <c r="I1189" s="82"/>
      <c r="J1189" s="82"/>
      <c r="K1189" s="82"/>
      <c r="L1189" s="82"/>
      <c r="M1189" s="82"/>
      <c r="N1189" s="82"/>
      <c r="O1189" s="82"/>
      <c r="P1189" s="82"/>
      <c r="Q1189" s="82"/>
      <c r="R1189" s="82"/>
      <c r="S1189" s="82"/>
      <c r="T1189" s="82"/>
      <c r="U1189" s="82"/>
      <c r="V1189" s="82"/>
      <c r="W1189" s="82"/>
      <c r="X1189" s="82"/>
      <c r="Y1189" s="82"/>
      <c r="Z1189" s="82"/>
      <c r="AA1189" s="82"/>
      <c r="AB1189" s="82"/>
      <c r="AC1189" s="82"/>
      <c r="AD1189" s="82"/>
      <c r="AE1189" s="82"/>
      <c r="AF1189" s="82"/>
      <c r="AG1189" s="82"/>
      <c r="AH1189" s="82"/>
      <c r="AI1189" s="82"/>
      <c r="AJ1189" s="82"/>
      <c r="AK1189" s="82"/>
      <c r="AL1189" s="82"/>
      <c r="AM1189" s="82"/>
      <c r="AN1189" s="82"/>
      <c r="AO1189" s="82"/>
      <c r="AP1189" s="82"/>
    </row>
    <row r="1190" spans="1:42" ht="15" customHeight="1">
      <c r="A1190" s="82"/>
      <c r="B1190" s="82"/>
      <c r="C1190" s="82"/>
      <c r="D1190" s="82"/>
      <c r="E1190" s="82"/>
      <c r="F1190" s="82"/>
      <c r="G1190" s="82"/>
      <c r="H1190" s="82"/>
      <c r="I1190" s="82"/>
      <c r="J1190" s="82"/>
      <c r="K1190" s="82"/>
      <c r="L1190" s="82"/>
      <c r="M1190" s="82"/>
      <c r="N1190" s="82"/>
      <c r="O1190" s="82"/>
      <c r="P1190" s="82"/>
      <c r="Q1190" s="82"/>
      <c r="R1190" s="82"/>
      <c r="S1190" s="82"/>
      <c r="T1190" s="82"/>
      <c r="U1190" s="82"/>
      <c r="V1190" s="82"/>
      <c r="W1190" s="82"/>
      <c r="X1190" s="82"/>
      <c r="Y1190" s="82"/>
      <c r="Z1190" s="82"/>
      <c r="AA1190" s="82"/>
      <c r="AB1190" s="82"/>
      <c r="AC1190" s="82"/>
      <c r="AD1190" s="82"/>
      <c r="AE1190" s="82"/>
      <c r="AF1190" s="82"/>
      <c r="AG1190" s="82"/>
      <c r="AH1190" s="82"/>
      <c r="AI1190" s="82"/>
      <c r="AJ1190" s="82"/>
      <c r="AK1190" s="82"/>
      <c r="AL1190" s="82"/>
      <c r="AM1190" s="82"/>
      <c r="AN1190" s="82"/>
      <c r="AO1190" s="82"/>
      <c r="AP1190" s="82"/>
    </row>
    <row r="1191" spans="1:42" ht="15" customHeight="1">
      <c r="A1191" s="82"/>
      <c r="B1191" s="82"/>
      <c r="C1191" s="82"/>
      <c r="D1191" s="82"/>
      <c r="E1191" s="82"/>
      <c r="F1191" s="82"/>
      <c r="G1191" s="82"/>
      <c r="H1191" s="82"/>
      <c r="I1191" s="82"/>
      <c r="J1191" s="82"/>
      <c r="K1191" s="82"/>
      <c r="L1191" s="82"/>
      <c r="M1191" s="82"/>
      <c r="N1191" s="82"/>
      <c r="O1191" s="82"/>
      <c r="P1191" s="82"/>
      <c r="Q1191" s="82"/>
      <c r="R1191" s="82"/>
      <c r="S1191" s="82"/>
      <c r="T1191" s="82"/>
      <c r="U1191" s="82"/>
      <c r="V1191" s="82"/>
      <c r="W1191" s="82"/>
      <c r="X1191" s="82"/>
      <c r="Y1191" s="82"/>
      <c r="Z1191" s="82"/>
      <c r="AA1191" s="82"/>
      <c r="AB1191" s="82"/>
      <c r="AC1191" s="82"/>
      <c r="AD1191" s="82"/>
      <c r="AE1191" s="82"/>
      <c r="AF1191" s="82"/>
      <c r="AG1191" s="82"/>
      <c r="AH1191" s="82"/>
      <c r="AI1191" s="82"/>
      <c r="AJ1191" s="82"/>
      <c r="AK1191" s="82"/>
      <c r="AL1191" s="82"/>
      <c r="AM1191" s="82"/>
      <c r="AN1191" s="82"/>
      <c r="AO1191" s="82"/>
      <c r="AP1191" s="82"/>
    </row>
    <row r="1192" spans="1:42" ht="15" customHeight="1">
      <c r="A1192" s="82"/>
      <c r="B1192" s="82"/>
      <c r="C1192" s="82"/>
      <c r="D1192" s="82"/>
      <c r="E1192" s="82"/>
      <c r="F1192" s="82"/>
      <c r="G1192" s="82"/>
      <c r="H1192" s="82"/>
      <c r="I1192" s="82"/>
      <c r="J1192" s="82"/>
      <c r="K1192" s="82"/>
      <c r="L1192" s="82"/>
      <c r="M1192" s="82"/>
      <c r="N1192" s="82"/>
      <c r="O1192" s="82"/>
      <c r="P1192" s="82"/>
      <c r="Q1192" s="82"/>
      <c r="R1192" s="82"/>
      <c r="S1192" s="82"/>
      <c r="T1192" s="82"/>
      <c r="U1192" s="82"/>
      <c r="V1192" s="82"/>
      <c r="W1192" s="82"/>
      <c r="X1192" s="82"/>
      <c r="Y1192" s="82"/>
      <c r="Z1192" s="82"/>
      <c r="AA1192" s="82"/>
      <c r="AB1192" s="82"/>
      <c r="AC1192" s="82"/>
      <c r="AD1192" s="82"/>
      <c r="AE1192" s="82"/>
      <c r="AF1192" s="82"/>
      <c r="AG1192" s="82"/>
      <c r="AH1192" s="82"/>
      <c r="AI1192" s="82"/>
      <c r="AJ1192" s="82"/>
      <c r="AK1192" s="82"/>
      <c r="AL1192" s="82"/>
      <c r="AM1192" s="82"/>
      <c r="AN1192" s="82"/>
      <c r="AO1192" s="82"/>
      <c r="AP1192" s="82"/>
    </row>
    <row r="1193" spans="1:42" ht="15" customHeight="1">
      <c r="A1193" s="82"/>
      <c r="B1193" s="82"/>
      <c r="C1193" s="82"/>
      <c r="D1193" s="82"/>
      <c r="E1193" s="82"/>
      <c r="F1193" s="82"/>
      <c r="G1193" s="82"/>
      <c r="H1193" s="82"/>
      <c r="I1193" s="82"/>
      <c r="J1193" s="82"/>
      <c r="K1193" s="82"/>
      <c r="L1193" s="82"/>
      <c r="M1193" s="82"/>
      <c r="N1193" s="82"/>
      <c r="O1193" s="82"/>
      <c r="P1193" s="82"/>
      <c r="Q1193" s="82"/>
      <c r="R1193" s="82"/>
      <c r="S1193" s="82"/>
      <c r="T1193" s="82"/>
      <c r="U1193" s="82"/>
      <c r="V1193" s="82"/>
      <c r="W1193" s="82"/>
      <c r="X1193" s="82"/>
      <c r="Y1193" s="82"/>
      <c r="Z1193" s="82"/>
      <c r="AA1193" s="82"/>
      <c r="AB1193" s="82"/>
      <c r="AC1193" s="82"/>
      <c r="AD1193" s="82"/>
      <c r="AE1193" s="82"/>
      <c r="AF1193" s="82"/>
      <c r="AG1193" s="82"/>
      <c r="AH1193" s="82"/>
      <c r="AI1193" s="82"/>
      <c r="AJ1193" s="82"/>
      <c r="AK1193" s="82"/>
      <c r="AL1193" s="82"/>
      <c r="AM1193" s="82"/>
      <c r="AN1193" s="82"/>
      <c r="AO1193" s="82"/>
      <c r="AP1193" s="82"/>
    </row>
    <row r="1194" spans="1:42" ht="15" customHeight="1">
      <c r="A1194" s="82"/>
      <c r="B1194" s="82"/>
      <c r="C1194" s="82"/>
      <c r="D1194" s="82"/>
      <c r="E1194" s="82"/>
      <c r="F1194" s="82"/>
      <c r="G1194" s="82"/>
      <c r="H1194" s="82"/>
      <c r="I1194" s="82"/>
      <c r="J1194" s="82"/>
      <c r="K1194" s="82"/>
      <c r="L1194" s="82"/>
      <c r="M1194" s="82"/>
      <c r="N1194" s="82"/>
      <c r="O1194" s="82"/>
      <c r="P1194" s="82"/>
      <c r="Q1194" s="82"/>
      <c r="R1194" s="82"/>
      <c r="S1194" s="82"/>
      <c r="T1194" s="82"/>
      <c r="U1194" s="82"/>
      <c r="V1194" s="82"/>
      <c r="W1194" s="82"/>
      <c r="X1194" s="82"/>
      <c r="Y1194" s="82"/>
      <c r="Z1194" s="82"/>
      <c r="AA1194" s="82"/>
      <c r="AB1194" s="82"/>
      <c r="AC1194" s="82"/>
      <c r="AD1194" s="82"/>
      <c r="AE1194" s="82"/>
      <c r="AF1194" s="82"/>
      <c r="AG1194" s="82"/>
      <c r="AH1194" s="82"/>
      <c r="AI1194" s="82"/>
      <c r="AJ1194" s="82"/>
      <c r="AK1194" s="82"/>
      <c r="AL1194" s="82"/>
      <c r="AM1194" s="82"/>
      <c r="AN1194" s="82"/>
      <c r="AO1194" s="82"/>
      <c r="AP1194" s="82"/>
    </row>
    <row r="1195" spans="1:42" ht="15" customHeight="1">
      <c r="A1195" s="82"/>
      <c r="B1195" s="82"/>
      <c r="C1195" s="82"/>
      <c r="D1195" s="82"/>
      <c r="E1195" s="82"/>
      <c r="F1195" s="82"/>
      <c r="G1195" s="82"/>
      <c r="H1195" s="82"/>
      <c r="I1195" s="82"/>
      <c r="J1195" s="82"/>
      <c r="K1195" s="82"/>
      <c r="L1195" s="82"/>
      <c r="M1195" s="82"/>
      <c r="N1195" s="82"/>
      <c r="O1195" s="82"/>
      <c r="P1195" s="82"/>
      <c r="Q1195" s="82"/>
      <c r="R1195" s="82"/>
      <c r="S1195" s="82"/>
      <c r="T1195" s="82"/>
      <c r="U1195" s="82"/>
      <c r="V1195" s="82"/>
      <c r="W1195" s="82"/>
      <c r="X1195" s="82"/>
      <c r="Y1195" s="82"/>
      <c r="Z1195" s="82"/>
      <c r="AA1195" s="82"/>
      <c r="AB1195" s="82"/>
      <c r="AC1195" s="82"/>
      <c r="AD1195" s="82"/>
      <c r="AE1195" s="82"/>
      <c r="AF1195" s="82"/>
      <c r="AG1195" s="82"/>
      <c r="AH1195" s="82"/>
      <c r="AI1195" s="82"/>
      <c r="AJ1195" s="82"/>
      <c r="AK1195" s="82"/>
      <c r="AL1195" s="82"/>
      <c r="AM1195" s="82"/>
      <c r="AN1195" s="82"/>
      <c r="AO1195" s="82"/>
      <c r="AP1195" s="82"/>
    </row>
    <row r="1196" spans="1:42" ht="15" customHeight="1">
      <c r="A1196" s="82"/>
      <c r="B1196" s="82"/>
      <c r="C1196" s="82"/>
      <c r="D1196" s="82"/>
      <c r="E1196" s="82"/>
      <c r="F1196" s="82"/>
      <c r="G1196" s="82"/>
      <c r="H1196" s="82"/>
      <c r="I1196" s="82"/>
      <c r="J1196" s="82"/>
      <c r="K1196" s="82"/>
      <c r="L1196" s="82"/>
      <c r="M1196" s="82"/>
      <c r="N1196" s="82"/>
      <c r="O1196" s="82"/>
      <c r="P1196" s="82"/>
      <c r="Q1196" s="82"/>
      <c r="R1196" s="82"/>
      <c r="S1196" s="82"/>
      <c r="T1196" s="82"/>
      <c r="U1196" s="82"/>
      <c r="V1196" s="82"/>
      <c r="W1196" s="82"/>
      <c r="X1196" s="82"/>
      <c r="Y1196" s="82"/>
      <c r="Z1196" s="82"/>
      <c r="AA1196" s="82"/>
      <c r="AB1196" s="82"/>
      <c r="AC1196" s="82"/>
      <c r="AD1196" s="82"/>
      <c r="AE1196" s="82"/>
      <c r="AF1196" s="82"/>
      <c r="AG1196" s="82"/>
      <c r="AH1196" s="82"/>
      <c r="AI1196" s="82"/>
      <c r="AJ1196" s="82"/>
      <c r="AK1196" s="82"/>
      <c r="AL1196" s="82"/>
      <c r="AM1196" s="82"/>
      <c r="AN1196" s="82"/>
      <c r="AO1196" s="82"/>
      <c r="AP1196" s="82"/>
    </row>
    <row r="1197" spans="1:42" ht="15" customHeight="1">
      <c r="A1197" s="82"/>
      <c r="B1197" s="82"/>
      <c r="C1197" s="82"/>
      <c r="D1197" s="82"/>
      <c r="E1197" s="82"/>
      <c r="F1197" s="82"/>
      <c r="G1197" s="82"/>
      <c r="H1197" s="82"/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82"/>
      <c r="U1197" s="82"/>
      <c r="V1197" s="82"/>
      <c r="W1197" s="82"/>
      <c r="X1197" s="82"/>
      <c r="Y1197" s="82"/>
      <c r="Z1197" s="82"/>
      <c r="AA1197" s="82"/>
      <c r="AB1197" s="82"/>
      <c r="AC1197" s="82"/>
      <c r="AD1197" s="82"/>
      <c r="AE1197" s="82"/>
      <c r="AF1197" s="82"/>
      <c r="AG1197" s="82"/>
      <c r="AH1197" s="82"/>
      <c r="AI1197" s="82"/>
      <c r="AJ1197" s="82"/>
      <c r="AK1197" s="82"/>
      <c r="AL1197" s="82"/>
      <c r="AM1197" s="82"/>
      <c r="AN1197" s="82"/>
      <c r="AO1197" s="82"/>
      <c r="AP1197" s="82"/>
    </row>
    <row r="1198" spans="1:42" ht="15" customHeight="1">
      <c r="A1198" s="82"/>
      <c r="B1198" s="82"/>
      <c r="C1198" s="82"/>
      <c r="D1198" s="82"/>
      <c r="E1198" s="82"/>
      <c r="F1198" s="82"/>
      <c r="G1198" s="82"/>
      <c r="H1198" s="82"/>
      <c r="I1198" s="82"/>
      <c r="J1198" s="82"/>
      <c r="K1198" s="82"/>
      <c r="L1198" s="82"/>
      <c r="M1198" s="82"/>
      <c r="N1198" s="82"/>
      <c r="O1198" s="82"/>
      <c r="P1198" s="82"/>
      <c r="Q1198" s="82"/>
      <c r="R1198" s="82"/>
      <c r="S1198" s="82"/>
      <c r="T1198" s="82"/>
      <c r="U1198" s="82"/>
      <c r="V1198" s="82"/>
      <c r="W1198" s="82"/>
      <c r="X1198" s="82"/>
      <c r="Y1198" s="82"/>
      <c r="Z1198" s="82"/>
      <c r="AA1198" s="82"/>
      <c r="AB1198" s="82"/>
      <c r="AC1198" s="82"/>
      <c r="AD1198" s="82"/>
      <c r="AE1198" s="82"/>
      <c r="AF1198" s="82"/>
      <c r="AG1198" s="82"/>
      <c r="AH1198" s="82"/>
      <c r="AI1198" s="82"/>
      <c r="AJ1198" s="82"/>
      <c r="AK1198" s="82"/>
      <c r="AL1198" s="82"/>
      <c r="AM1198" s="82"/>
      <c r="AN1198" s="82"/>
      <c r="AO1198" s="82"/>
      <c r="AP1198" s="82"/>
    </row>
    <row r="1199" spans="1:42" ht="15" customHeight="1">
      <c r="A1199" s="82"/>
      <c r="B1199" s="82"/>
      <c r="C1199" s="82"/>
      <c r="D1199" s="82"/>
      <c r="E1199" s="82"/>
      <c r="F1199" s="82"/>
      <c r="G1199" s="82"/>
      <c r="H1199" s="82"/>
      <c r="I1199" s="82"/>
      <c r="J1199" s="82"/>
      <c r="K1199" s="82"/>
      <c r="L1199" s="82"/>
      <c r="M1199" s="82"/>
      <c r="N1199" s="82"/>
      <c r="O1199" s="82"/>
      <c r="P1199" s="82"/>
      <c r="Q1199" s="82"/>
      <c r="R1199" s="82"/>
      <c r="S1199" s="82"/>
      <c r="T1199" s="82"/>
      <c r="U1199" s="82"/>
      <c r="V1199" s="82"/>
      <c r="W1199" s="82"/>
      <c r="X1199" s="82"/>
      <c r="Y1199" s="82"/>
      <c r="Z1199" s="82"/>
      <c r="AA1199" s="82"/>
      <c r="AB1199" s="82"/>
      <c r="AC1199" s="82"/>
      <c r="AD1199" s="82"/>
      <c r="AE1199" s="82"/>
      <c r="AF1199" s="82"/>
      <c r="AG1199" s="82"/>
      <c r="AH1199" s="82"/>
      <c r="AI1199" s="82"/>
      <c r="AJ1199" s="82"/>
      <c r="AK1199" s="82"/>
      <c r="AL1199" s="82"/>
      <c r="AM1199" s="82"/>
      <c r="AN1199" s="82"/>
      <c r="AO1199" s="82"/>
      <c r="AP1199" s="82"/>
    </row>
    <row r="1200" spans="1:42" ht="15" customHeight="1">
      <c r="A1200" s="82"/>
      <c r="B1200" s="82"/>
      <c r="C1200" s="82"/>
      <c r="D1200" s="82"/>
      <c r="E1200" s="82"/>
      <c r="F1200" s="82"/>
      <c r="G1200" s="82"/>
      <c r="H1200" s="82"/>
      <c r="I1200" s="82"/>
      <c r="J1200" s="82"/>
      <c r="K1200" s="82"/>
      <c r="L1200" s="82"/>
      <c r="M1200" s="82"/>
      <c r="N1200" s="82"/>
      <c r="O1200" s="82"/>
      <c r="P1200" s="82"/>
      <c r="Q1200" s="82"/>
      <c r="R1200" s="82"/>
      <c r="S1200" s="82"/>
      <c r="T1200" s="82"/>
      <c r="U1200" s="82"/>
      <c r="V1200" s="82"/>
      <c r="W1200" s="82"/>
      <c r="X1200" s="82"/>
      <c r="Y1200" s="82"/>
      <c r="Z1200" s="82"/>
      <c r="AA1200" s="82"/>
      <c r="AB1200" s="82"/>
      <c r="AC1200" s="82"/>
      <c r="AD1200" s="82"/>
      <c r="AE1200" s="82"/>
      <c r="AF1200" s="82"/>
      <c r="AG1200" s="82"/>
      <c r="AH1200" s="82"/>
      <c r="AI1200" s="82"/>
      <c r="AJ1200" s="82"/>
      <c r="AK1200" s="82"/>
      <c r="AL1200" s="82"/>
      <c r="AM1200" s="82"/>
      <c r="AN1200" s="82"/>
      <c r="AO1200" s="82"/>
      <c r="AP1200" s="82"/>
    </row>
    <row r="1201" spans="1:42" ht="15" customHeight="1">
      <c r="A1201" s="82"/>
      <c r="B1201" s="82"/>
      <c r="C1201" s="82"/>
      <c r="D1201" s="82"/>
      <c r="E1201" s="82"/>
      <c r="F1201" s="82"/>
      <c r="G1201" s="82"/>
      <c r="H1201" s="82"/>
      <c r="I1201" s="82"/>
      <c r="J1201" s="82"/>
      <c r="K1201" s="82"/>
      <c r="L1201" s="82"/>
      <c r="M1201" s="82"/>
      <c r="N1201" s="82"/>
      <c r="O1201" s="82"/>
      <c r="P1201" s="82"/>
      <c r="Q1201" s="82"/>
      <c r="R1201" s="82"/>
      <c r="S1201" s="82"/>
      <c r="T1201" s="82"/>
      <c r="U1201" s="82"/>
      <c r="V1201" s="82"/>
      <c r="W1201" s="82"/>
      <c r="X1201" s="82"/>
      <c r="Y1201" s="82"/>
      <c r="Z1201" s="82"/>
      <c r="AA1201" s="82"/>
      <c r="AB1201" s="82"/>
      <c r="AC1201" s="82"/>
      <c r="AD1201" s="82"/>
      <c r="AE1201" s="82"/>
      <c r="AF1201" s="82"/>
      <c r="AG1201" s="82"/>
      <c r="AH1201" s="82"/>
      <c r="AI1201" s="82"/>
      <c r="AJ1201" s="82"/>
      <c r="AK1201" s="82"/>
      <c r="AL1201" s="82"/>
      <c r="AM1201" s="82"/>
      <c r="AN1201" s="82"/>
      <c r="AO1201" s="82"/>
      <c r="AP1201" s="82"/>
    </row>
    <row r="1202" spans="1:42" ht="15" customHeight="1">
      <c r="A1202" s="82"/>
      <c r="B1202" s="82"/>
      <c r="C1202" s="82"/>
      <c r="D1202" s="82"/>
      <c r="E1202" s="82"/>
      <c r="F1202" s="82"/>
      <c r="G1202" s="82"/>
      <c r="H1202" s="82"/>
      <c r="I1202" s="82"/>
      <c r="J1202" s="82"/>
      <c r="K1202" s="82"/>
      <c r="L1202" s="82"/>
      <c r="M1202" s="82"/>
      <c r="N1202" s="82"/>
      <c r="O1202" s="82"/>
      <c r="P1202" s="82"/>
      <c r="Q1202" s="82"/>
      <c r="R1202" s="82"/>
      <c r="S1202" s="82"/>
      <c r="T1202" s="82"/>
      <c r="U1202" s="82"/>
      <c r="V1202" s="82"/>
      <c r="W1202" s="82"/>
      <c r="X1202" s="82"/>
      <c r="Y1202" s="82"/>
      <c r="Z1202" s="82"/>
      <c r="AA1202" s="82"/>
      <c r="AB1202" s="82"/>
      <c r="AC1202" s="82"/>
      <c r="AD1202" s="82"/>
      <c r="AE1202" s="82"/>
      <c r="AF1202" s="82"/>
      <c r="AG1202" s="82"/>
      <c r="AH1202" s="82"/>
      <c r="AI1202" s="82"/>
      <c r="AJ1202" s="82"/>
      <c r="AK1202" s="82"/>
      <c r="AL1202" s="82"/>
      <c r="AM1202" s="82"/>
      <c r="AN1202" s="82"/>
      <c r="AO1202" s="82"/>
      <c r="AP1202" s="82"/>
    </row>
    <row r="1203" spans="1:42" ht="15" customHeight="1">
      <c r="A1203" s="82"/>
      <c r="B1203" s="82"/>
      <c r="C1203" s="82"/>
      <c r="D1203" s="82"/>
      <c r="E1203" s="82"/>
      <c r="F1203" s="82"/>
      <c r="G1203" s="82"/>
      <c r="H1203" s="82"/>
      <c r="I1203" s="82"/>
      <c r="J1203" s="82"/>
      <c r="K1203" s="82"/>
      <c r="L1203" s="82"/>
      <c r="M1203" s="82"/>
      <c r="N1203" s="82"/>
      <c r="O1203" s="82"/>
      <c r="P1203" s="82"/>
      <c r="Q1203" s="82"/>
      <c r="R1203" s="82"/>
      <c r="S1203" s="82"/>
      <c r="T1203" s="82"/>
      <c r="U1203" s="82"/>
      <c r="V1203" s="82"/>
      <c r="W1203" s="82"/>
      <c r="X1203" s="82"/>
      <c r="Y1203" s="82"/>
      <c r="Z1203" s="82"/>
      <c r="AA1203" s="82"/>
      <c r="AB1203" s="82"/>
      <c r="AC1203" s="82"/>
      <c r="AD1203" s="82"/>
      <c r="AE1203" s="82"/>
      <c r="AF1203" s="82"/>
      <c r="AG1203" s="82"/>
      <c r="AH1203" s="82"/>
      <c r="AI1203" s="82"/>
      <c r="AJ1203" s="82"/>
      <c r="AK1203" s="82"/>
      <c r="AL1203" s="82"/>
      <c r="AM1203" s="82"/>
      <c r="AN1203" s="82"/>
      <c r="AO1203" s="82"/>
      <c r="AP1203" s="82"/>
    </row>
    <row r="1204" spans="1:42" ht="15" customHeight="1">
      <c r="A1204" s="82"/>
      <c r="B1204" s="82"/>
      <c r="C1204" s="82"/>
      <c r="D1204" s="82"/>
      <c r="E1204" s="82"/>
      <c r="F1204" s="82"/>
      <c r="G1204" s="82"/>
      <c r="H1204" s="82"/>
      <c r="I1204" s="82"/>
      <c r="J1204" s="82"/>
      <c r="K1204" s="82"/>
      <c r="L1204" s="82"/>
      <c r="M1204" s="82"/>
      <c r="N1204" s="82"/>
      <c r="O1204" s="82"/>
      <c r="P1204" s="82"/>
      <c r="Q1204" s="82"/>
      <c r="R1204" s="82"/>
      <c r="S1204" s="82"/>
      <c r="T1204" s="82"/>
      <c r="U1204" s="82"/>
      <c r="V1204" s="82"/>
      <c r="W1204" s="82"/>
      <c r="X1204" s="82"/>
      <c r="Y1204" s="82"/>
      <c r="Z1204" s="82"/>
      <c r="AA1204" s="82"/>
      <c r="AB1204" s="82"/>
      <c r="AC1204" s="82"/>
      <c r="AD1204" s="82"/>
      <c r="AE1204" s="82"/>
      <c r="AF1204" s="82"/>
      <c r="AG1204" s="82"/>
      <c r="AH1204" s="82"/>
      <c r="AI1204" s="82"/>
      <c r="AJ1204" s="82"/>
      <c r="AK1204" s="82"/>
      <c r="AL1204" s="82"/>
      <c r="AM1204" s="82"/>
      <c r="AN1204" s="82"/>
      <c r="AO1204" s="82"/>
      <c r="AP1204" s="82"/>
    </row>
    <row r="1205" spans="1:42" ht="15" customHeight="1">
      <c r="A1205" s="82"/>
      <c r="B1205" s="82"/>
      <c r="C1205" s="82"/>
      <c r="D1205" s="82"/>
      <c r="E1205" s="82"/>
      <c r="F1205" s="82"/>
      <c r="G1205" s="82"/>
      <c r="H1205" s="82"/>
      <c r="I1205" s="82"/>
      <c r="J1205" s="82"/>
      <c r="K1205" s="82"/>
      <c r="L1205" s="82"/>
      <c r="M1205" s="82"/>
      <c r="N1205" s="82"/>
      <c r="O1205" s="82"/>
      <c r="P1205" s="82"/>
      <c r="Q1205" s="82"/>
      <c r="R1205" s="82"/>
      <c r="S1205" s="82"/>
      <c r="T1205" s="82"/>
      <c r="U1205" s="82"/>
      <c r="V1205" s="82"/>
      <c r="W1205" s="82"/>
      <c r="X1205" s="82"/>
      <c r="Y1205" s="82"/>
      <c r="Z1205" s="82"/>
      <c r="AA1205" s="82"/>
      <c r="AB1205" s="82"/>
      <c r="AC1205" s="82"/>
      <c r="AD1205" s="82"/>
      <c r="AE1205" s="82"/>
      <c r="AF1205" s="82"/>
      <c r="AG1205" s="82"/>
      <c r="AH1205" s="82"/>
      <c r="AI1205" s="82"/>
      <c r="AJ1205" s="82"/>
      <c r="AK1205" s="82"/>
      <c r="AL1205" s="82"/>
      <c r="AM1205" s="82"/>
      <c r="AN1205" s="82"/>
      <c r="AO1205" s="82"/>
      <c r="AP1205" s="82"/>
    </row>
    <row r="1206" spans="1:42" ht="15" customHeight="1">
      <c r="A1206" s="82"/>
      <c r="B1206" s="82"/>
      <c r="C1206" s="82"/>
      <c r="D1206" s="82"/>
      <c r="E1206" s="82"/>
      <c r="F1206" s="82"/>
      <c r="G1206" s="82"/>
      <c r="H1206" s="82"/>
      <c r="I1206" s="82"/>
      <c r="J1206" s="82"/>
      <c r="K1206" s="82"/>
      <c r="L1206" s="82"/>
      <c r="M1206" s="82"/>
      <c r="N1206" s="82"/>
      <c r="O1206" s="82"/>
      <c r="P1206" s="82"/>
      <c r="Q1206" s="82"/>
      <c r="R1206" s="82"/>
      <c r="S1206" s="82"/>
      <c r="T1206" s="82"/>
      <c r="U1206" s="82"/>
      <c r="V1206" s="82"/>
      <c r="W1206" s="82"/>
      <c r="X1206" s="82"/>
      <c r="Y1206" s="82"/>
      <c r="Z1206" s="82"/>
      <c r="AA1206" s="82"/>
      <c r="AB1206" s="82"/>
      <c r="AC1206" s="82"/>
      <c r="AD1206" s="82"/>
      <c r="AE1206" s="82"/>
      <c r="AF1206" s="82"/>
      <c r="AG1206" s="82"/>
      <c r="AH1206" s="82"/>
      <c r="AI1206" s="82"/>
      <c r="AJ1206" s="82"/>
      <c r="AK1206" s="82"/>
      <c r="AL1206" s="82"/>
      <c r="AM1206" s="82"/>
      <c r="AN1206" s="82"/>
      <c r="AO1206" s="82"/>
      <c r="AP1206" s="82"/>
    </row>
    <row r="1207" spans="1:42" ht="15" customHeight="1">
      <c r="A1207" s="82"/>
      <c r="B1207" s="82"/>
      <c r="C1207" s="82"/>
      <c r="D1207" s="82"/>
      <c r="E1207" s="82"/>
      <c r="F1207" s="82"/>
      <c r="G1207" s="82"/>
      <c r="H1207" s="82"/>
      <c r="I1207" s="82"/>
      <c r="J1207" s="82"/>
      <c r="K1207" s="82"/>
      <c r="L1207" s="82"/>
      <c r="M1207" s="82"/>
      <c r="N1207" s="82"/>
      <c r="O1207" s="82"/>
      <c r="P1207" s="82"/>
      <c r="Q1207" s="82"/>
      <c r="R1207" s="82"/>
      <c r="S1207" s="82"/>
      <c r="T1207" s="82"/>
      <c r="U1207" s="82"/>
      <c r="V1207" s="82"/>
      <c r="W1207" s="82"/>
      <c r="X1207" s="82"/>
      <c r="Y1207" s="82"/>
      <c r="Z1207" s="82"/>
      <c r="AA1207" s="82"/>
      <c r="AB1207" s="82"/>
      <c r="AC1207" s="82"/>
      <c r="AD1207" s="82"/>
      <c r="AE1207" s="82"/>
      <c r="AF1207" s="82"/>
      <c r="AG1207" s="82"/>
      <c r="AH1207" s="82"/>
      <c r="AI1207" s="82"/>
      <c r="AJ1207" s="82"/>
      <c r="AK1207" s="82"/>
      <c r="AL1207" s="82"/>
      <c r="AM1207" s="82"/>
      <c r="AN1207" s="82"/>
      <c r="AO1207" s="82"/>
      <c r="AP1207" s="82"/>
    </row>
    <row r="1208" spans="1:42" ht="15" customHeight="1">
      <c r="A1208" s="82"/>
      <c r="B1208" s="82"/>
      <c r="C1208" s="82"/>
      <c r="D1208" s="82"/>
      <c r="E1208" s="82"/>
      <c r="F1208" s="82"/>
      <c r="G1208" s="82"/>
      <c r="H1208" s="82"/>
      <c r="I1208" s="82"/>
      <c r="J1208" s="82"/>
      <c r="K1208" s="82"/>
      <c r="L1208" s="82"/>
      <c r="M1208" s="82"/>
      <c r="N1208" s="82"/>
      <c r="O1208" s="82"/>
      <c r="P1208" s="82"/>
      <c r="Q1208" s="82"/>
      <c r="R1208" s="82"/>
      <c r="S1208" s="82"/>
      <c r="T1208" s="82"/>
      <c r="U1208" s="82"/>
      <c r="V1208" s="82"/>
      <c r="W1208" s="82"/>
      <c r="X1208" s="82"/>
      <c r="Y1208" s="82"/>
      <c r="Z1208" s="82"/>
      <c r="AA1208" s="82"/>
      <c r="AB1208" s="82"/>
      <c r="AC1208" s="82"/>
      <c r="AD1208" s="82"/>
      <c r="AE1208" s="82"/>
      <c r="AF1208" s="82"/>
      <c r="AG1208" s="82"/>
      <c r="AH1208" s="82"/>
      <c r="AI1208" s="82"/>
      <c r="AJ1208" s="82"/>
      <c r="AK1208" s="82"/>
      <c r="AL1208" s="82"/>
      <c r="AM1208" s="82"/>
      <c r="AN1208" s="82"/>
      <c r="AO1208" s="82"/>
      <c r="AP1208" s="82"/>
    </row>
    <row r="1209" spans="1:42" ht="15" customHeight="1">
      <c r="A1209" s="82"/>
      <c r="B1209" s="82"/>
      <c r="C1209" s="82"/>
      <c r="D1209" s="82"/>
      <c r="E1209" s="82"/>
      <c r="F1209" s="82"/>
      <c r="G1209" s="82"/>
      <c r="H1209" s="82"/>
      <c r="I1209" s="82"/>
      <c r="J1209" s="82"/>
      <c r="K1209" s="82"/>
      <c r="L1209" s="82"/>
      <c r="M1209" s="82"/>
      <c r="N1209" s="82"/>
      <c r="O1209" s="82"/>
      <c r="P1209" s="82"/>
      <c r="Q1209" s="82"/>
      <c r="R1209" s="82"/>
      <c r="S1209" s="82"/>
      <c r="T1209" s="82"/>
      <c r="U1209" s="82"/>
      <c r="V1209" s="82"/>
      <c r="W1209" s="82"/>
      <c r="X1209" s="82"/>
      <c r="Y1209" s="82"/>
      <c r="Z1209" s="82"/>
      <c r="AA1209" s="82"/>
      <c r="AB1209" s="82"/>
      <c r="AC1209" s="82"/>
      <c r="AD1209" s="82"/>
      <c r="AE1209" s="82"/>
      <c r="AF1209" s="82"/>
      <c r="AG1209" s="82"/>
      <c r="AH1209" s="82"/>
      <c r="AI1209" s="82"/>
      <c r="AJ1209" s="82"/>
      <c r="AK1209" s="82"/>
      <c r="AL1209" s="82"/>
      <c r="AM1209" s="82"/>
      <c r="AN1209" s="82"/>
      <c r="AO1209" s="82"/>
      <c r="AP1209" s="82"/>
    </row>
    <row r="1210" spans="1:42" ht="15" customHeight="1">
      <c r="A1210" s="82"/>
      <c r="B1210" s="82"/>
      <c r="C1210" s="82"/>
      <c r="D1210" s="82"/>
      <c r="E1210" s="82"/>
      <c r="F1210" s="82"/>
      <c r="G1210" s="82"/>
      <c r="H1210" s="82"/>
      <c r="I1210" s="82"/>
      <c r="J1210" s="82"/>
      <c r="K1210" s="82"/>
      <c r="L1210" s="82"/>
      <c r="M1210" s="82"/>
      <c r="N1210" s="82"/>
      <c r="O1210" s="82"/>
      <c r="P1210" s="82"/>
      <c r="Q1210" s="82"/>
      <c r="R1210" s="82"/>
      <c r="S1210" s="82"/>
      <c r="T1210" s="82"/>
      <c r="U1210" s="82"/>
      <c r="V1210" s="82"/>
      <c r="W1210" s="82"/>
      <c r="X1210" s="82"/>
      <c r="Y1210" s="82"/>
      <c r="Z1210" s="82"/>
      <c r="AA1210" s="82"/>
      <c r="AB1210" s="82"/>
      <c r="AC1210" s="82"/>
      <c r="AD1210" s="82"/>
      <c r="AE1210" s="82"/>
      <c r="AF1210" s="82"/>
      <c r="AG1210" s="82"/>
      <c r="AH1210" s="82"/>
      <c r="AI1210" s="82"/>
      <c r="AJ1210" s="82"/>
      <c r="AK1210" s="82"/>
      <c r="AL1210" s="82"/>
      <c r="AM1210" s="82"/>
      <c r="AN1210" s="82"/>
      <c r="AO1210" s="82"/>
      <c r="AP1210" s="82"/>
    </row>
    <row r="1211" spans="1:42" ht="15" customHeight="1">
      <c r="A1211" s="82"/>
      <c r="B1211" s="82"/>
      <c r="C1211" s="82"/>
      <c r="D1211" s="82"/>
      <c r="E1211" s="82"/>
      <c r="F1211" s="82"/>
      <c r="G1211" s="82"/>
      <c r="H1211" s="82"/>
      <c r="I1211" s="82"/>
      <c r="J1211" s="82"/>
      <c r="K1211" s="82"/>
      <c r="L1211" s="82"/>
      <c r="M1211" s="82"/>
      <c r="N1211" s="82"/>
      <c r="O1211" s="82"/>
      <c r="P1211" s="82"/>
      <c r="Q1211" s="82"/>
      <c r="R1211" s="82"/>
      <c r="S1211" s="82"/>
      <c r="T1211" s="82"/>
      <c r="U1211" s="82"/>
      <c r="V1211" s="82"/>
      <c r="W1211" s="82"/>
      <c r="X1211" s="82"/>
      <c r="Y1211" s="82"/>
      <c r="Z1211" s="82"/>
      <c r="AA1211" s="82"/>
      <c r="AB1211" s="82"/>
      <c r="AC1211" s="82"/>
      <c r="AD1211" s="82"/>
      <c r="AE1211" s="82"/>
      <c r="AF1211" s="82"/>
      <c r="AG1211" s="82"/>
      <c r="AH1211" s="82"/>
      <c r="AI1211" s="82"/>
      <c r="AJ1211" s="82"/>
      <c r="AK1211" s="82"/>
      <c r="AL1211" s="82"/>
      <c r="AM1211" s="82"/>
      <c r="AN1211" s="82"/>
      <c r="AO1211" s="82"/>
      <c r="AP1211" s="82"/>
    </row>
    <row r="1212" spans="1:42" ht="15" customHeight="1">
      <c r="A1212" s="82"/>
      <c r="B1212" s="82"/>
      <c r="C1212" s="82"/>
      <c r="D1212" s="82"/>
      <c r="E1212" s="82"/>
      <c r="F1212" s="82"/>
      <c r="G1212" s="82"/>
      <c r="H1212" s="82"/>
      <c r="I1212" s="82"/>
      <c r="J1212" s="82"/>
      <c r="K1212" s="82"/>
      <c r="L1212" s="82"/>
      <c r="M1212" s="82"/>
      <c r="N1212" s="82"/>
      <c r="O1212" s="82"/>
      <c r="P1212" s="82"/>
      <c r="Q1212" s="82"/>
      <c r="R1212" s="82"/>
      <c r="S1212" s="82"/>
      <c r="T1212" s="82"/>
      <c r="U1212" s="82"/>
      <c r="V1212" s="82"/>
      <c r="W1212" s="82"/>
      <c r="X1212" s="82"/>
      <c r="Y1212" s="82"/>
      <c r="Z1212" s="82"/>
      <c r="AA1212" s="82"/>
      <c r="AB1212" s="82"/>
      <c r="AC1212" s="82"/>
      <c r="AD1212" s="82"/>
      <c r="AE1212" s="82"/>
      <c r="AF1212" s="82"/>
      <c r="AG1212" s="82"/>
      <c r="AH1212" s="82"/>
      <c r="AI1212" s="82"/>
      <c r="AJ1212" s="82"/>
      <c r="AK1212" s="82"/>
      <c r="AL1212" s="82"/>
      <c r="AM1212" s="82"/>
      <c r="AN1212" s="82"/>
      <c r="AO1212" s="82"/>
      <c r="AP1212" s="82"/>
    </row>
    <row r="1213" spans="1:42" ht="15" customHeight="1">
      <c r="A1213" s="82"/>
      <c r="B1213" s="82"/>
      <c r="C1213" s="82"/>
      <c r="D1213" s="82"/>
      <c r="E1213" s="82"/>
      <c r="F1213" s="82"/>
      <c r="G1213" s="82"/>
      <c r="H1213" s="82"/>
      <c r="I1213" s="82"/>
      <c r="J1213" s="82"/>
      <c r="K1213" s="82"/>
      <c r="L1213" s="82"/>
      <c r="M1213" s="82"/>
      <c r="N1213" s="82"/>
      <c r="O1213" s="82"/>
      <c r="P1213" s="82"/>
      <c r="Q1213" s="82"/>
      <c r="R1213" s="82"/>
      <c r="S1213" s="82"/>
      <c r="T1213" s="82"/>
      <c r="U1213" s="82"/>
      <c r="V1213" s="82"/>
      <c r="W1213" s="82"/>
      <c r="X1213" s="82"/>
      <c r="Y1213" s="82"/>
      <c r="Z1213" s="82"/>
      <c r="AA1213" s="82"/>
      <c r="AB1213" s="82"/>
      <c r="AC1213" s="82"/>
      <c r="AD1213" s="82"/>
      <c r="AE1213" s="82"/>
      <c r="AF1213" s="82"/>
      <c r="AG1213" s="82"/>
      <c r="AH1213" s="82"/>
      <c r="AI1213" s="82"/>
      <c r="AJ1213" s="82"/>
      <c r="AK1213" s="82"/>
      <c r="AL1213" s="82"/>
      <c r="AM1213" s="82"/>
      <c r="AN1213" s="82"/>
      <c r="AO1213" s="82"/>
      <c r="AP1213" s="82"/>
    </row>
    <row r="1214" spans="1:42" ht="15" customHeight="1">
      <c r="A1214" s="82"/>
      <c r="B1214" s="82"/>
      <c r="C1214" s="82"/>
      <c r="D1214" s="82"/>
      <c r="E1214" s="82"/>
      <c r="F1214" s="82"/>
      <c r="G1214" s="82"/>
      <c r="H1214" s="82"/>
      <c r="I1214" s="82"/>
      <c r="J1214" s="82"/>
      <c r="K1214" s="82"/>
      <c r="L1214" s="82"/>
      <c r="M1214" s="82"/>
      <c r="N1214" s="82"/>
      <c r="O1214" s="82"/>
      <c r="P1214" s="82"/>
      <c r="Q1214" s="82"/>
      <c r="R1214" s="82"/>
      <c r="S1214" s="82"/>
      <c r="T1214" s="82"/>
      <c r="U1214" s="82"/>
      <c r="V1214" s="82"/>
      <c r="W1214" s="82"/>
      <c r="X1214" s="82"/>
      <c r="Y1214" s="82"/>
      <c r="Z1214" s="82"/>
      <c r="AA1214" s="82"/>
      <c r="AB1214" s="82"/>
      <c r="AC1214" s="82"/>
      <c r="AD1214" s="82"/>
      <c r="AE1214" s="82"/>
      <c r="AF1214" s="82"/>
      <c r="AG1214" s="82"/>
      <c r="AH1214" s="82"/>
      <c r="AI1214" s="82"/>
      <c r="AJ1214" s="82"/>
      <c r="AK1214" s="82"/>
      <c r="AL1214" s="82"/>
      <c r="AM1214" s="82"/>
      <c r="AN1214" s="82"/>
      <c r="AO1214" s="82"/>
      <c r="AP1214" s="82"/>
    </row>
    <row r="1215" spans="1:42" ht="15" customHeight="1">
      <c r="A1215" s="82"/>
      <c r="B1215" s="82"/>
      <c r="C1215" s="82"/>
      <c r="D1215" s="82"/>
      <c r="E1215" s="82"/>
      <c r="F1215" s="82"/>
      <c r="G1215" s="82"/>
      <c r="H1215" s="82"/>
      <c r="I1215" s="82"/>
      <c r="J1215" s="82"/>
      <c r="K1215" s="82"/>
      <c r="L1215" s="82"/>
      <c r="M1215" s="82"/>
      <c r="N1215" s="82"/>
      <c r="O1215" s="82"/>
      <c r="P1215" s="82"/>
      <c r="Q1215" s="82"/>
      <c r="R1215" s="82"/>
      <c r="S1215" s="82"/>
      <c r="T1215" s="82"/>
      <c r="U1215" s="82"/>
      <c r="V1215" s="82"/>
      <c r="W1215" s="82"/>
      <c r="X1215" s="82"/>
      <c r="Y1215" s="82"/>
      <c r="Z1215" s="82"/>
      <c r="AA1215" s="82"/>
      <c r="AB1215" s="82"/>
      <c r="AC1215" s="82"/>
      <c r="AD1215" s="82"/>
      <c r="AE1215" s="82"/>
      <c r="AF1215" s="82"/>
      <c r="AG1215" s="82"/>
      <c r="AH1215" s="82"/>
      <c r="AI1215" s="82"/>
      <c r="AJ1215" s="82"/>
      <c r="AK1215" s="82"/>
      <c r="AL1215" s="82"/>
      <c r="AM1215" s="82"/>
      <c r="AN1215" s="82"/>
      <c r="AO1215" s="82"/>
      <c r="AP1215" s="82"/>
    </row>
    <row r="1216" spans="1:42" ht="15" customHeight="1">
      <c r="A1216" s="82"/>
      <c r="B1216" s="82"/>
      <c r="C1216" s="82"/>
      <c r="D1216" s="82"/>
      <c r="E1216" s="82"/>
      <c r="F1216" s="82"/>
      <c r="G1216" s="82"/>
      <c r="H1216" s="82"/>
      <c r="I1216" s="82"/>
      <c r="J1216" s="82"/>
      <c r="K1216" s="82"/>
      <c r="L1216" s="82"/>
      <c r="M1216" s="82"/>
      <c r="N1216" s="82"/>
      <c r="O1216" s="82"/>
      <c r="P1216" s="82"/>
      <c r="Q1216" s="82"/>
      <c r="R1216" s="82"/>
      <c r="S1216" s="82"/>
      <c r="T1216" s="82"/>
      <c r="U1216" s="82"/>
      <c r="V1216" s="82"/>
      <c r="W1216" s="82"/>
      <c r="X1216" s="82"/>
      <c r="Y1216" s="82"/>
      <c r="Z1216" s="82"/>
      <c r="AA1216" s="82"/>
      <c r="AB1216" s="82"/>
      <c r="AC1216" s="82"/>
      <c r="AD1216" s="82"/>
      <c r="AE1216" s="82"/>
      <c r="AF1216" s="82"/>
      <c r="AG1216" s="82"/>
      <c r="AH1216" s="82"/>
      <c r="AI1216" s="82"/>
      <c r="AJ1216" s="82"/>
      <c r="AK1216" s="82"/>
      <c r="AL1216" s="82"/>
      <c r="AM1216" s="82"/>
      <c r="AN1216" s="82"/>
      <c r="AO1216" s="82"/>
      <c r="AP1216" s="82"/>
    </row>
    <row r="1217" spans="1:42" ht="15" customHeight="1">
      <c r="A1217" s="82"/>
      <c r="B1217" s="82"/>
      <c r="C1217" s="82"/>
      <c r="D1217" s="82"/>
      <c r="E1217" s="82"/>
      <c r="F1217" s="82"/>
      <c r="G1217" s="82"/>
      <c r="H1217" s="82"/>
      <c r="I1217" s="82"/>
      <c r="J1217" s="82"/>
      <c r="K1217" s="82"/>
      <c r="L1217" s="82"/>
      <c r="M1217" s="82"/>
      <c r="N1217" s="82"/>
      <c r="O1217" s="82"/>
      <c r="P1217" s="82"/>
      <c r="Q1217" s="82"/>
      <c r="R1217" s="82"/>
      <c r="S1217" s="82"/>
      <c r="T1217" s="82"/>
      <c r="U1217" s="82"/>
      <c r="V1217" s="82"/>
      <c r="W1217" s="82"/>
      <c r="X1217" s="82"/>
      <c r="Y1217" s="82"/>
      <c r="Z1217" s="82"/>
      <c r="AA1217" s="82"/>
      <c r="AB1217" s="82"/>
      <c r="AC1217" s="82"/>
      <c r="AD1217" s="82"/>
      <c r="AE1217" s="82"/>
      <c r="AF1217" s="82"/>
      <c r="AG1217" s="82"/>
      <c r="AH1217" s="82"/>
      <c r="AI1217" s="82"/>
      <c r="AJ1217" s="82"/>
      <c r="AK1217" s="82"/>
      <c r="AL1217" s="82"/>
      <c r="AM1217" s="82"/>
      <c r="AN1217" s="82"/>
      <c r="AO1217" s="82"/>
      <c r="AP1217" s="82"/>
    </row>
    <row r="1218" spans="1:42" ht="15" customHeight="1">
      <c r="A1218" s="82"/>
      <c r="B1218" s="82"/>
      <c r="C1218" s="82"/>
      <c r="D1218" s="82"/>
      <c r="E1218" s="82"/>
      <c r="F1218" s="82"/>
      <c r="G1218" s="82"/>
      <c r="H1218" s="82"/>
      <c r="I1218" s="82"/>
      <c r="J1218" s="82"/>
      <c r="K1218" s="82"/>
      <c r="L1218" s="82"/>
      <c r="M1218" s="82"/>
      <c r="N1218" s="82"/>
      <c r="O1218" s="82"/>
      <c r="P1218" s="82"/>
      <c r="Q1218" s="82"/>
      <c r="R1218" s="82"/>
      <c r="S1218" s="82"/>
      <c r="T1218" s="82"/>
      <c r="U1218" s="82"/>
      <c r="V1218" s="82"/>
      <c r="W1218" s="82"/>
      <c r="X1218" s="82"/>
      <c r="Y1218" s="82"/>
      <c r="Z1218" s="82"/>
      <c r="AA1218" s="82"/>
      <c r="AB1218" s="82"/>
      <c r="AC1218" s="82"/>
      <c r="AD1218" s="82"/>
      <c r="AE1218" s="82"/>
      <c r="AF1218" s="82"/>
      <c r="AG1218" s="82"/>
      <c r="AH1218" s="82"/>
      <c r="AI1218" s="82"/>
      <c r="AJ1218" s="82"/>
      <c r="AK1218" s="82"/>
      <c r="AL1218" s="82"/>
      <c r="AM1218" s="82"/>
      <c r="AN1218" s="82"/>
      <c r="AO1218" s="82"/>
      <c r="AP1218" s="82"/>
    </row>
    <row r="1219" spans="1:42" ht="15" customHeight="1">
      <c r="A1219" s="82"/>
      <c r="B1219" s="82"/>
      <c r="C1219" s="82"/>
      <c r="D1219" s="82"/>
      <c r="E1219" s="82"/>
      <c r="F1219" s="82"/>
      <c r="G1219" s="82"/>
      <c r="H1219" s="82"/>
      <c r="I1219" s="82"/>
      <c r="J1219" s="82"/>
      <c r="K1219" s="82"/>
      <c r="L1219" s="82"/>
      <c r="M1219" s="82"/>
      <c r="N1219" s="82"/>
      <c r="O1219" s="82"/>
      <c r="P1219" s="82"/>
      <c r="Q1219" s="82"/>
      <c r="R1219" s="82"/>
      <c r="S1219" s="82"/>
      <c r="T1219" s="82"/>
      <c r="U1219" s="82"/>
      <c r="V1219" s="82"/>
      <c r="W1219" s="82"/>
      <c r="X1219" s="82"/>
      <c r="Y1219" s="82"/>
      <c r="Z1219" s="82"/>
      <c r="AA1219" s="82"/>
      <c r="AB1219" s="82"/>
      <c r="AC1219" s="82"/>
      <c r="AD1219" s="82"/>
      <c r="AE1219" s="82"/>
      <c r="AF1219" s="82"/>
      <c r="AG1219" s="82"/>
      <c r="AH1219" s="82"/>
      <c r="AI1219" s="82"/>
      <c r="AJ1219" s="82"/>
      <c r="AK1219" s="82"/>
      <c r="AL1219" s="82"/>
      <c r="AM1219" s="82"/>
      <c r="AN1219" s="82"/>
      <c r="AO1219" s="82"/>
      <c r="AP1219" s="82"/>
    </row>
    <row r="1220" spans="1:42" ht="15" customHeight="1">
      <c r="A1220" s="82"/>
      <c r="B1220" s="82"/>
      <c r="C1220" s="82"/>
      <c r="D1220" s="82"/>
      <c r="E1220" s="82"/>
      <c r="F1220" s="82"/>
      <c r="G1220" s="82"/>
      <c r="H1220" s="82"/>
      <c r="I1220" s="82"/>
      <c r="J1220" s="82"/>
      <c r="K1220" s="82"/>
      <c r="L1220" s="82"/>
      <c r="M1220" s="82"/>
      <c r="N1220" s="82"/>
      <c r="O1220" s="82"/>
      <c r="P1220" s="82"/>
      <c r="Q1220" s="82"/>
      <c r="R1220" s="82"/>
      <c r="S1220" s="82"/>
      <c r="T1220" s="82"/>
      <c r="U1220" s="82"/>
      <c r="V1220" s="82"/>
      <c r="W1220" s="82"/>
      <c r="X1220" s="82"/>
      <c r="Y1220" s="82"/>
      <c r="Z1220" s="82"/>
      <c r="AA1220" s="82"/>
      <c r="AB1220" s="82"/>
      <c r="AC1220" s="82"/>
      <c r="AD1220" s="82"/>
      <c r="AE1220" s="82"/>
      <c r="AF1220" s="82"/>
      <c r="AG1220" s="82"/>
      <c r="AH1220" s="82"/>
      <c r="AI1220" s="82"/>
      <c r="AJ1220" s="82"/>
      <c r="AK1220" s="82"/>
      <c r="AL1220" s="82"/>
      <c r="AM1220" s="82"/>
      <c r="AN1220" s="82"/>
      <c r="AO1220" s="82"/>
      <c r="AP1220" s="82"/>
    </row>
    <row r="1221" spans="1:42" ht="15" customHeight="1">
      <c r="A1221" s="82"/>
      <c r="B1221" s="82"/>
      <c r="C1221" s="82"/>
      <c r="D1221" s="82"/>
      <c r="E1221" s="82"/>
      <c r="F1221" s="82"/>
      <c r="G1221" s="82"/>
      <c r="H1221" s="82"/>
      <c r="I1221" s="82"/>
      <c r="J1221" s="82"/>
      <c r="K1221" s="82"/>
      <c r="L1221" s="82"/>
      <c r="M1221" s="82"/>
      <c r="N1221" s="82"/>
      <c r="O1221" s="82"/>
      <c r="P1221" s="82"/>
      <c r="Q1221" s="82"/>
      <c r="R1221" s="82"/>
      <c r="S1221" s="82"/>
      <c r="T1221" s="82"/>
      <c r="U1221" s="82"/>
      <c r="V1221" s="82"/>
      <c r="W1221" s="82"/>
      <c r="X1221" s="82"/>
      <c r="Y1221" s="82"/>
      <c r="Z1221" s="82"/>
      <c r="AA1221" s="82"/>
      <c r="AB1221" s="82"/>
      <c r="AC1221" s="82"/>
      <c r="AD1221" s="82"/>
      <c r="AE1221" s="82"/>
      <c r="AF1221" s="82"/>
      <c r="AG1221" s="82"/>
      <c r="AH1221" s="82"/>
      <c r="AI1221" s="82"/>
      <c r="AJ1221" s="82"/>
      <c r="AK1221" s="82"/>
      <c r="AL1221" s="82"/>
      <c r="AM1221" s="82"/>
      <c r="AN1221" s="82"/>
      <c r="AO1221" s="82"/>
      <c r="AP1221" s="82"/>
    </row>
    <row r="1222" spans="1:42" ht="15" customHeight="1">
      <c r="A1222" s="82"/>
      <c r="B1222" s="82"/>
      <c r="C1222" s="82"/>
      <c r="D1222" s="82"/>
      <c r="E1222" s="82"/>
      <c r="F1222" s="82"/>
      <c r="G1222" s="82"/>
      <c r="H1222" s="82"/>
      <c r="I1222" s="82"/>
      <c r="J1222" s="82"/>
      <c r="K1222" s="82"/>
      <c r="L1222" s="82"/>
      <c r="M1222" s="82"/>
      <c r="N1222" s="82"/>
      <c r="O1222" s="82"/>
      <c r="P1222" s="82"/>
      <c r="Q1222" s="82"/>
      <c r="R1222" s="82"/>
      <c r="S1222" s="82"/>
      <c r="T1222" s="82"/>
      <c r="U1222" s="82"/>
      <c r="V1222" s="82"/>
      <c r="W1222" s="82"/>
      <c r="X1222" s="82"/>
      <c r="Y1222" s="82"/>
      <c r="Z1222" s="82"/>
      <c r="AA1222" s="82"/>
      <c r="AB1222" s="82"/>
      <c r="AC1222" s="82"/>
      <c r="AD1222" s="82"/>
      <c r="AE1222" s="82"/>
      <c r="AF1222" s="82"/>
      <c r="AG1222" s="82"/>
      <c r="AH1222" s="82"/>
      <c r="AI1222" s="82"/>
      <c r="AJ1222" s="82"/>
      <c r="AK1222" s="82"/>
      <c r="AL1222" s="82"/>
      <c r="AM1222" s="82"/>
      <c r="AN1222" s="82"/>
      <c r="AO1222" s="82"/>
      <c r="AP1222" s="82"/>
    </row>
    <row r="1223" spans="1:42" ht="15" customHeight="1">
      <c r="A1223" s="82"/>
      <c r="B1223" s="82"/>
      <c r="C1223" s="82"/>
      <c r="D1223" s="82"/>
      <c r="E1223" s="82"/>
      <c r="F1223" s="82"/>
      <c r="G1223" s="82"/>
      <c r="H1223" s="82"/>
      <c r="I1223" s="82"/>
      <c r="J1223" s="82"/>
      <c r="K1223" s="82"/>
      <c r="L1223" s="82"/>
      <c r="M1223" s="82"/>
      <c r="N1223" s="82"/>
      <c r="O1223" s="82"/>
      <c r="P1223" s="82"/>
      <c r="Q1223" s="82"/>
      <c r="R1223" s="82"/>
      <c r="S1223" s="82"/>
      <c r="T1223" s="82"/>
      <c r="U1223" s="82"/>
      <c r="V1223" s="82"/>
      <c r="W1223" s="82"/>
      <c r="X1223" s="82"/>
      <c r="Y1223" s="82"/>
      <c r="Z1223" s="82"/>
      <c r="AA1223" s="82"/>
      <c r="AB1223" s="82"/>
      <c r="AC1223" s="82"/>
      <c r="AD1223" s="82"/>
      <c r="AE1223" s="82"/>
      <c r="AF1223" s="82"/>
      <c r="AG1223" s="82"/>
      <c r="AH1223" s="82"/>
      <c r="AI1223" s="82"/>
      <c r="AJ1223" s="82"/>
      <c r="AK1223" s="82"/>
      <c r="AL1223" s="82"/>
      <c r="AM1223" s="82"/>
      <c r="AN1223" s="82"/>
      <c r="AO1223" s="82"/>
      <c r="AP1223" s="82"/>
    </row>
    <row r="1224" spans="1:42" ht="15" customHeight="1">
      <c r="A1224" s="82"/>
      <c r="B1224" s="82"/>
      <c r="C1224" s="82"/>
      <c r="D1224" s="82"/>
      <c r="E1224" s="82"/>
      <c r="F1224" s="82"/>
      <c r="G1224" s="82"/>
      <c r="H1224" s="82"/>
      <c r="I1224" s="82"/>
      <c r="J1224" s="82"/>
      <c r="K1224" s="82"/>
      <c r="L1224" s="82"/>
      <c r="M1224" s="82"/>
      <c r="N1224" s="82"/>
      <c r="O1224" s="82"/>
      <c r="P1224" s="82"/>
      <c r="Q1224" s="82"/>
      <c r="R1224" s="82"/>
      <c r="S1224" s="82"/>
      <c r="T1224" s="82"/>
      <c r="U1224" s="82"/>
      <c r="V1224" s="82"/>
      <c r="W1224" s="82"/>
      <c r="X1224" s="82"/>
      <c r="Y1224" s="82"/>
      <c r="Z1224" s="82"/>
      <c r="AA1224" s="82"/>
      <c r="AB1224" s="82"/>
      <c r="AC1224" s="82"/>
      <c r="AD1224" s="82"/>
      <c r="AE1224" s="82"/>
      <c r="AF1224" s="82"/>
      <c r="AG1224" s="82"/>
      <c r="AH1224" s="82"/>
      <c r="AI1224" s="82"/>
      <c r="AJ1224" s="82"/>
      <c r="AK1224" s="82"/>
      <c r="AL1224" s="82"/>
      <c r="AM1224" s="82"/>
      <c r="AN1224" s="82"/>
      <c r="AO1224" s="82"/>
      <c r="AP1224" s="82"/>
    </row>
    <row r="1225" spans="1:42" ht="15" customHeight="1">
      <c r="A1225" s="82"/>
      <c r="B1225" s="82"/>
      <c r="C1225" s="82"/>
      <c r="D1225" s="82"/>
      <c r="E1225" s="82"/>
      <c r="F1225" s="82"/>
      <c r="G1225" s="82"/>
      <c r="H1225" s="82"/>
      <c r="I1225" s="82"/>
      <c r="J1225" s="82"/>
      <c r="K1225" s="82"/>
      <c r="L1225" s="82"/>
      <c r="M1225" s="82"/>
      <c r="N1225" s="82"/>
      <c r="O1225" s="82"/>
      <c r="P1225" s="82"/>
      <c r="Q1225" s="82"/>
      <c r="R1225" s="82"/>
      <c r="S1225" s="82"/>
      <c r="T1225" s="82"/>
      <c r="U1225" s="82"/>
      <c r="V1225" s="82"/>
      <c r="W1225" s="82"/>
      <c r="X1225" s="82"/>
      <c r="Y1225" s="82"/>
      <c r="Z1225" s="82"/>
      <c r="AA1225" s="82"/>
      <c r="AB1225" s="82"/>
      <c r="AC1225" s="82"/>
      <c r="AD1225" s="82"/>
      <c r="AE1225" s="82"/>
      <c r="AF1225" s="82"/>
      <c r="AG1225" s="82"/>
      <c r="AH1225" s="82"/>
      <c r="AI1225" s="82"/>
      <c r="AJ1225" s="82"/>
      <c r="AK1225" s="82"/>
      <c r="AL1225" s="82"/>
      <c r="AM1225" s="82"/>
      <c r="AN1225" s="82"/>
      <c r="AO1225" s="82"/>
      <c r="AP1225" s="82"/>
    </row>
    <row r="1226" spans="1:42" ht="15" customHeight="1">
      <c r="A1226" s="82"/>
      <c r="B1226" s="82"/>
      <c r="C1226" s="82"/>
      <c r="D1226" s="82"/>
      <c r="E1226" s="82"/>
      <c r="F1226" s="82"/>
      <c r="G1226" s="82"/>
      <c r="H1226" s="82"/>
      <c r="I1226" s="82"/>
      <c r="J1226" s="82"/>
      <c r="K1226" s="82"/>
      <c r="L1226" s="82"/>
      <c r="M1226" s="82"/>
      <c r="N1226" s="82"/>
      <c r="O1226" s="82"/>
      <c r="P1226" s="82"/>
      <c r="Q1226" s="82"/>
      <c r="R1226" s="82"/>
      <c r="S1226" s="82"/>
      <c r="T1226" s="82"/>
      <c r="U1226" s="82"/>
      <c r="V1226" s="82"/>
      <c r="W1226" s="82"/>
      <c r="X1226" s="82"/>
      <c r="Y1226" s="82"/>
      <c r="Z1226" s="82"/>
      <c r="AA1226" s="82"/>
      <c r="AB1226" s="82"/>
      <c r="AC1226" s="82"/>
      <c r="AD1226" s="82"/>
      <c r="AE1226" s="82"/>
      <c r="AF1226" s="82"/>
      <c r="AG1226" s="82"/>
      <c r="AH1226" s="82"/>
      <c r="AI1226" s="82"/>
      <c r="AJ1226" s="82"/>
      <c r="AK1226" s="82"/>
      <c r="AL1226" s="82"/>
      <c r="AM1226" s="82"/>
      <c r="AN1226" s="82"/>
      <c r="AO1226" s="82"/>
      <c r="AP1226" s="82"/>
    </row>
    <row r="1227" spans="1:42" ht="15" customHeight="1">
      <c r="A1227" s="82"/>
      <c r="B1227" s="82"/>
      <c r="C1227" s="82"/>
      <c r="D1227" s="82"/>
      <c r="E1227" s="82"/>
      <c r="F1227" s="82"/>
      <c r="G1227" s="82"/>
      <c r="H1227" s="82"/>
      <c r="I1227" s="82"/>
      <c r="J1227" s="82"/>
      <c r="K1227" s="82"/>
      <c r="L1227" s="82"/>
      <c r="M1227" s="82"/>
      <c r="N1227" s="82"/>
      <c r="O1227" s="82"/>
      <c r="P1227" s="82"/>
      <c r="Q1227" s="82"/>
      <c r="R1227" s="82"/>
      <c r="S1227" s="82"/>
      <c r="T1227" s="82"/>
      <c r="U1227" s="82"/>
      <c r="V1227" s="82"/>
      <c r="W1227" s="82"/>
      <c r="X1227" s="82"/>
      <c r="Y1227" s="82"/>
      <c r="Z1227" s="82"/>
      <c r="AA1227" s="82"/>
      <c r="AB1227" s="82"/>
      <c r="AC1227" s="82"/>
      <c r="AD1227" s="82"/>
      <c r="AE1227" s="82"/>
      <c r="AF1227" s="82"/>
      <c r="AG1227" s="82"/>
      <c r="AH1227" s="82"/>
      <c r="AI1227" s="82"/>
      <c r="AJ1227" s="82"/>
      <c r="AK1227" s="82"/>
      <c r="AL1227" s="82"/>
      <c r="AM1227" s="82"/>
      <c r="AN1227" s="82"/>
      <c r="AO1227" s="82"/>
      <c r="AP1227" s="82"/>
    </row>
    <row r="1228" spans="1:42" ht="15" customHeight="1">
      <c r="A1228" s="82"/>
      <c r="B1228" s="82"/>
      <c r="C1228" s="82"/>
      <c r="D1228" s="82"/>
      <c r="E1228" s="82"/>
      <c r="F1228" s="82"/>
      <c r="G1228" s="82"/>
      <c r="H1228" s="82"/>
      <c r="I1228" s="82"/>
      <c r="J1228" s="82"/>
      <c r="K1228" s="82"/>
      <c r="L1228" s="82"/>
      <c r="M1228" s="82"/>
      <c r="N1228" s="82"/>
      <c r="O1228" s="82"/>
      <c r="P1228" s="82"/>
      <c r="Q1228" s="82"/>
      <c r="R1228" s="82"/>
      <c r="S1228" s="82"/>
      <c r="T1228" s="82"/>
      <c r="U1228" s="82"/>
      <c r="V1228" s="82"/>
      <c r="W1228" s="82"/>
      <c r="X1228" s="82"/>
      <c r="Y1228" s="82"/>
      <c r="Z1228" s="82"/>
      <c r="AA1228" s="82"/>
      <c r="AB1228" s="82"/>
      <c r="AC1228" s="82"/>
      <c r="AD1228" s="82"/>
      <c r="AE1228" s="82"/>
      <c r="AF1228" s="82"/>
      <c r="AG1228" s="82"/>
      <c r="AH1228" s="82"/>
      <c r="AI1228" s="82"/>
      <c r="AJ1228" s="82"/>
      <c r="AK1228" s="82"/>
      <c r="AL1228" s="82"/>
      <c r="AM1228" s="82"/>
      <c r="AN1228" s="82"/>
      <c r="AO1228" s="82"/>
      <c r="AP1228" s="82"/>
    </row>
    <row r="1229" spans="1:42" ht="15" customHeight="1">
      <c r="A1229" s="82"/>
      <c r="B1229" s="82"/>
      <c r="C1229" s="82"/>
      <c r="D1229" s="82"/>
      <c r="E1229" s="82"/>
      <c r="F1229" s="82"/>
      <c r="G1229" s="82"/>
      <c r="H1229" s="82"/>
      <c r="I1229" s="82"/>
      <c r="J1229" s="82"/>
      <c r="K1229" s="82"/>
      <c r="L1229" s="82"/>
      <c r="M1229" s="82"/>
      <c r="N1229" s="82"/>
      <c r="O1229" s="82"/>
      <c r="P1229" s="82"/>
      <c r="Q1229" s="82"/>
      <c r="R1229" s="82"/>
      <c r="S1229" s="82"/>
      <c r="T1229" s="82"/>
      <c r="U1229" s="82"/>
      <c r="V1229" s="82"/>
      <c r="W1229" s="82"/>
      <c r="X1229" s="82"/>
      <c r="Y1229" s="82"/>
      <c r="Z1229" s="82"/>
      <c r="AA1229" s="82"/>
      <c r="AB1229" s="82"/>
      <c r="AC1229" s="82"/>
      <c r="AD1229" s="82"/>
      <c r="AE1229" s="82"/>
      <c r="AF1229" s="82"/>
      <c r="AG1229" s="82"/>
      <c r="AH1229" s="82"/>
      <c r="AI1229" s="82"/>
      <c r="AJ1229" s="82"/>
      <c r="AK1229" s="82"/>
      <c r="AL1229" s="82"/>
      <c r="AM1229" s="82"/>
      <c r="AN1229" s="82"/>
      <c r="AO1229" s="82"/>
      <c r="AP1229" s="82"/>
    </row>
    <row r="1230" spans="1:42" ht="15" customHeight="1">
      <c r="A1230" s="82"/>
      <c r="B1230" s="82"/>
      <c r="C1230" s="82"/>
      <c r="D1230" s="82"/>
      <c r="E1230" s="82"/>
      <c r="F1230" s="82"/>
      <c r="G1230" s="82"/>
      <c r="H1230" s="82"/>
      <c r="I1230" s="82"/>
      <c r="J1230" s="82"/>
      <c r="K1230" s="82"/>
      <c r="L1230" s="82"/>
      <c r="M1230" s="82"/>
      <c r="N1230" s="82"/>
      <c r="O1230" s="82"/>
      <c r="P1230" s="82"/>
      <c r="Q1230" s="82"/>
      <c r="R1230" s="82"/>
      <c r="S1230" s="82"/>
      <c r="T1230" s="82"/>
      <c r="U1230" s="82"/>
      <c r="V1230" s="82"/>
      <c r="W1230" s="82"/>
      <c r="X1230" s="82"/>
      <c r="Y1230" s="82"/>
      <c r="Z1230" s="82"/>
      <c r="AA1230" s="82"/>
      <c r="AB1230" s="82"/>
      <c r="AC1230" s="82"/>
      <c r="AD1230" s="82"/>
      <c r="AE1230" s="82"/>
      <c r="AF1230" s="82"/>
      <c r="AG1230" s="82"/>
      <c r="AH1230" s="82"/>
      <c r="AI1230" s="82"/>
      <c r="AJ1230" s="82"/>
      <c r="AK1230" s="82"/>
      <c r="AL1230" s="82"/>
      <c r="AM1230" s="82"/>
      <c r="AN1230" s="82"/>
      <c r="AO1230" s="82"/>
      <c r="AP1230" s="82"/>
    </row>
    <row r="1231" spans="1:42" ht="15" customHeight="1">
      <c r="A1231" s="82"/>
      <c r="B1231" s="82"/>
      <c r="C1231" s="82"/>
      <c r="D1231" s="82"/>
      <c r="E1231" s="82"/>
      <c r="F1231" s="82"/>
      <c r="G1231" s="82"/>
      <c r="H1231" s="82"/>
      <c r="I1231" s="82"/>
      <c r="J1231" s="82"/>
      <c r="K1231" s="82"/>
      <c r="L1231" s="82"/>
      <c r="M1231" s="82"/>
      <c r="N1231" s="82"/>
      <c r="O1231" s="82"/>
      <c r="P1231" s="82"/>
      <c r="Q1231" s="82"/>
      <c r="R1231" s="82"/>
      <c r="S1231" s="82"/>
      <c r="T1231" s="82"/>
      <c r="U1231" s="82"/>
      <c r="V1231" s="82"/>
      <c r="W1231" s="82"/>
      <c r="X1231" s="82"/>
      <c r="Y1231" s="82"/>
      <c r="Z1231" s="82"/>
      <c r="AA1231" s="82"/>
      <c r="AB1231" s="82"/>
      <c r="AC1231" s="82"/>
      <c r="AD1231" s="82"/>
      <c r="AE1231" s="82"/>
      <c r="AF1231" s="82"/>
      <c r="AG1231" s="82"/>
      <c r="AH1231" s="82"/>
      <c r="AI1231" s="82"/>
      <c r="AJ1231" s="82"/>
      <c r="AK1231" s="82"/>
      <c r="AL1231" s="82"/>
      <c r="AM1231" s="82"/>
      <c r="AN1231" s="82"/>
      <c r="AO1231" s="82"/>
      <c r="AP1231" s="82"/>
    </row>
    <row r="1232" spans="1:42" ht="15" customHeight="1">
      <c r="A1232" s="82"/>
      <c r="B1232" s="82"/>
      <c r="C1232" s="82"/>
      <c r="D1232" s="82"/>
      <c r="E1232" s="82"/>
      <c r="F1232" s="82"/>
      <c r="G1232" s="82"/>
      <c r="H1232" s="82"/>
      <c r="I1232" s="82"/>
      <c r="J1232" s="82"/>
      <c r="K1232" s="82"/>
      <c r="L1232" s="82"/>
      <c r="M1232" s="82"/>
      <c r="N1232" s="82"/>
      <c r="O1232" s="82"/>
      <c r="P1232" s="82"/>
      <c r="Q1232" s="82"/>
      <c r="R1232" s="82"/>
      <c r="S1232" s="82"/>
      <c r="T1232" s="82"/>
      <c r="U1232" s="82"/>
      <c r="V1232" s="82"/>
      <c r="W1232" s="82"/>
      <c r="X1232" s="82"/>
      <c r="Y1232" s="82"/>
      <c r="Z1232" s="82"/>
      <c r="AA1232" s="82"/>
      <c r="AB1232" s="82"/>
      <c r="AC1232" s="82"/>
      <c r="AD1232" s="82"/>
      <c r="AE1232" s="82"/>
      <c r="AF1232" s="82"/>
      <c r="AG1232" s="82"/>
      <c r="AH1232" s="82"/>
      <c r="AI1232" s="82"/>
      <c r="AJ1232" s="82"/>
      <c r="AK1232" s="82"/>
      <c r="AL1232" s="82"/>
      <c r="AM1232" s="82"/>
      <c r="AN1232" s="82"/>
      <c r="AO1232" s="82"/>
      <c r="AP1232" s="82"/>
    </row>
    <row r="1233" spans="1:42" ht="15" customHeight="1">
      <c r="A1233" s="82"/>
      <c r="B1233" s="82"/>
      <c r="C1233" s="82"/>
      <c r="D1233" s="82"/>
      <c r="E1233" s="82"/>
      <c r="F1233" s="82"/>
      <c r="G1233" s="82"/>
      <c r="H1233" s="82"/>
      <c r="I1233" s="82"/>
      <c r="J1233" s="82"/>
      <c r="K1233" s="82"/>
      <c r="L1233" s="82"/>
      <c r="M1233" s="82"/>
      <c r="N1233" s="82"/>
      <c r="O1233" s="82"/>
      <c r="P1233" s="82"/>
      <c r="Q1233" s="82"/>
      <c r="R1233" s="82"/>
      <c r="S1233" s="82"/>
      <c r="T1233" s="82"/>
      <c r="U1233" s="82"/>
      <c r="V1233" s="82"/>
      <c r="W1233" s="82"/>
      <c r="X1233" s="82"/>
      <c r="Y1233" s="82"/>
      <c r="Z1233" s="82"/>
      <c r="AA1233" s="82"/>
      <c r="AB1233" s="82"/>
      <c r="AC1233" s="82"/>
      <c r="AD1233" s="82"/>
      <c r="AE1233" s="82"/>
      <c r="AF1233" s="82"/>
      <c r="AG1233" s="82"/>
      <c r="AH1233" s="82"/>
      <c r="AI1233" s="82"/>
      <c r="AJ1233" s="82"/>
      <c r="AK1233" s="82"/>
      <c r="AL1233" s="82"/>
      <c r="AM1233" s="82"/>
      <c r="AN1233" s="82"/>
      <c r="AO1233" s="82"/>
      <c r="AP1233" s="82"/>
    </row>
    <row r="1234" spans="1:42" ht="15" customHeight="1">
      <c r="A1234" s="82"/>
      <c r="B1234" s="82"/>
      <c r="C1234" s="82"/>
      <c r="D1234" s="82"/>
      <c r="E1234" s="82"/>
      <c r="F1234" s="82"/>
      <c r="G1234" s="82"/>
      <c r="H1234" s="82"/>
      <c r="I1234" s="82"/>
      <c r="J1234" s="82"/>
      <c r="K1234" s="82"/>
      <c r="L1234" s="82"/>
      <c r="M1234" s="82"/>
      <c r="N1234" s="82"/>
      <c r="O1234" s="82"/>
      <c r="P1234" s="82"/>
      <c r="Q1234" s="82"/>
      <c r="R1234" s="82"/>
      <c r="S1234" s="82"/>
      <c r="T1234" s="82"/>
      <c r="U1234" s="82"/>
      <c r="V1234" s="82"/>
      <c r="W1234" s="82"/>
      <c r="X1234" s="82"/>
      <c r="Y1234" s="82"/>
      <c r="Z1234" s="82"/>
      <c r="AA1234" s="82"/>
      <c r="AB1234" s="82"/>
      <c r="AC1234" s="82"/>
      <c r="AD1234" s="82"/>
      <c r="AE1234" s="82"/>
      <c r="AF1234" s="82"/>
      <c r="AG1234" s="82"/>
      <c r="AH1234" s="82"/>
      <c r="AI1234" s="82"/>
      <c r="AJ1234" s="82"/>
      <c r="AK1234" s="82"/>
      <c r="AL1234" s="82"/>
      <c r="AM1234" s="82"/>
      <c r="AN1234" s="82"/>
      <c r="AO1234" s="82"/>
      <c r="AP1234" s="82"/>
    </row>
  </sheetData>
  <sheetProtection password="AD6A" sheet="1" objects="1" scenarios="1" selectLockedCells="1"/>
  <mergeCells count="45">
    <mergeCell ref="Q3:Q4"/>
    <mergeCell ref="R3:R4"/>
    <mergeCell ref="S3:S4"/>
    <mergeCell ref="B38:T38"/>
    <mergeCell ref="T3:T4"/>
    <mergeCell ref="L3:L4"/>
    <mergeCell ref="M3:M4"/>
    <mergeCell ref="N3:N4"/>
    <mergeCell ref="O3:O4"/>
    <mergeCell ref="P3:P4"/>
    <mergeCell ref="H3:H4"/>
    <mergeCell ref="I3:I4"/>
    <mergeCell ref="A5:C5"/>
    <mergeCell ref="J3:J4"/>
    <mergeCell ref="K3:K4"/>
    <mergeCell ref="AL3:AL4"/>
    <mergeCell ref="AO3:AO4"/>
    <mergeCell ref="AE3:AE4"/>
    <mergeCell ref="AF3:AF4"/>
    <mergeCell ref="AG3:AG4"/>
    <mergeCell ref="AH3:AH4"/>
    <mergeCell ref="AI3:AI4"/>
    <mergeCell ref="AM3:AM4"/>
    <mergeCell ref="AN3:AN4"/>
    <mergeCell ref="AC3:AC4"/>
    <mergeCell ref="AD3:AD4"/>
    <mergeCell ref="U3:U4"/>
    <mergeCell ref="AJ3:AJ4"/>
    <mergeCell ref="AK3:AK4"/>
    <mergeCell ref="AD38:AJ38"/>
    <mergeCell ref="AD39:AJ39"/>
    <mergeCell ref="A1:AO1"/>
    <mergeCell ref="A2:K2"/>
    <mergeCell ref="L2:AO2"/>
    <mergeCell ref="D3:D4"/>
    <mergeCell ref="E3:E4"/>
    <mergeCell ref="F3:F4"/>
    <mergeCell ref="G3:G4"/>
    <mergeCell ref="V3:V4"/>
    <mergeCell ref="W3:W4"/>
    <mergeCell ref="X3:X4"/>
    <mergeCell ref="Y3:Y4"/>
    <mergeCell ref="Z3:Z4"/>
    <mergeCell ref="AA3:AA4"/>
    <mergeCell ref="AB3:AB4"/>
  </mergeCells>
  <printOptions horizontalCentered="1" verticalCentered="1"/>
  <pageMargins left="0.19685039370078741" right="0.19685039370078741" top="0.19685039370078741" bottom="0.19685039370078741" header="0" footer="0"/>
  <pageSetup paperSize="9" scale="67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workbookViewId="0">
      <selection activeCell="N18" sqref="N18"/>
    </sheetView>
  </sheetViews>
  <sheetFormatPr defaultColWidth="14.44140625" defaultRowHeight="15" customHeight="1"/>
  <cols>
    <col min="1" max="1" width="5" style="27" customWidth="1"/>
    <col min="2" max="2" width="8.5546875" style="27" customWidth="1"/>
    <col min="3" max="3" width="26.109375" style="27" customWidth="1"/>
    <col min="4" max="4" width="12" style="27" customWidth="1"/>
    <col min="5" max="5" width="12" style="48" customWidth="1"/>
    <col min="6" max="6" width="12.6640625" style="48" customWidth="1"/>
    <col min="7" max="7" width="10.88671875" style="27" customWidth="1"/>
    <col min="8" max="8" width="12.5546875" style="27" customWidth="1"/>
    <col min="9" max="9" width="12.44140625" style="27" customWidth="1"/>
    <col min="10" max="10" width="11.109375" style="27" customWidth="1"/>
    <col min="11" max="11" width="6" style="27" customWidth="1"/>
    <col min="12" max="16" width="8.6640625" style="27" customWidth="1"/>
    <col min="17" max="17" width="10.33203125" style="27" customWidth="1"/>
    <col min="18" max="26" width="8.6640625" style="27" customWidth="1"/>
    <col min="27" max="16384" width="14.44140625" style="27"/>
  </cols>
  <sheetData>
    <row r="1" spans="1:17" ht="14.4">
      <c r="A1" s="103" t="s">
        <v>0</v>
      </c>
      <c r="B1" s="105"/>
      <c r="C1" s="142" t="str">
        <f>'1. dönem e okul yapıştır'!C1:J1</f>
        <v>…………………………………………………………………………………………... ORTAOKULU</v>
      </c>
      <c r="D1" s="115"/>
      <c r="E1" s="115"/>
      <c r="F1" s="115"/>
      <c r="G1" s="115"/>
      <c r="H1" s="115"/>
      <c r="I1" s="115"/>
      <c r="J1" s="117"/>
    </row>
    <row r="2" spans="1:17" ht="15.75" customHeight="1">
      <c r="A2" s="103" t="s">
        <v>1</v>
      </c>
      <c r="B2" s="105"/>
      <c r="C2" s="142" t="str">
        <f>'1. dönem e okul yapıştır'!C2:J2</f>
        <v>8/A</v>
      </c>
      <c r="D2" s="115"/>
      <c r="E2" s="115"/>
      <c r="F2" s="115"/>
      <c r="G2" s="115"/>
      <c r="H2" s="115"/>
      <c r="I2" s="115"/>
      <c r="J2" s="117"/>
      <c r="L2" s="96" t="s">
        <v>97</v>
      </c>
      <c r="M2" s="96"/>
      <c r="N2" s="96"/>
      <c r="O2" s="96"/>
      <c r="P2" s="96"/>
      <c r="Q2" s="96"/>
    </row>
    <row r="3" spans="1:17" ht="25.5" customHeight="1">
      <c r="A3" s="43" t="s">
        <v>3</v>
      </c>
      <c r="B3" s="42" t="s">
        <v>4</v>
      </c>
      <c r="C3" s="42" t="s">
        <v>5</v>
      </c>
      <c r="D3" s="28" t="s">
        <v>82</v>
      </c>
      <c r="E3" s="28" t="s">
        <v>85</v>
      </c>
      <c r="F3" s="50" t="s">
        <v>83</v>
      </c>
      <c r="G3" s="29" t="s">
        <v>84</v>
      </c>
      <c r="H3" s="30" t="s">
        <v>74</v>
      </c>
      <c r="I3" s="31" t="s">
        <v>75</v>
      </c>
      <c r="J3" s="25" t="s">
        <v>76</v>
      </c>
      <c r="L3" s="96"/>
      <c r="M3" s="96"/>
      <c r="N3" s="96"/>
      <c r="O3" s="96"/>
      <c r="P3" s="96"/>
      <c r="Q3" s="96"/>
    </row>
    <row r="4" spans="1:17" ht="15" customHeight="1">
      <c r="A4" s="43">
        <v>1</v>
      </c>
      <c r="B4" s="32">
        <v>175</v>
      </c>
      <c r="C4" s="33" t="s">
        <v>81</v>
      </c>
      <c r="D4" s="44">
        <v>85</v>
      </c>
      <c r="E4" s="44">
        <v>100</v>
      </c>
      <c r="F4" s="55">
        <f>(D4+E4)/2</f>
        <v>92.5</v>
      </c>
      <c r="G4" s="44">
        <v>95</v>
      </c>
      <c r="H4" s="44">
        <v>90</v>
      </c>
      <c r="I4" s="44">
        <v>95</v>
      </c>
      <c r="J4" s="26">
        <f>((F4+G4+(H4+I4)/2)/3)</f>
        <v>93.333333333333329</v>
      </c>
      <c r="L4" s="96"/>
      <c r="M4" s="96"/>
      <c r="N4" s="96"/>
      <c r="O4" s="96"/>
      <c r="P4" s="96"/>
      <c r="Q4" s="96"/>
    </row>
    <row r="5" spans="1:17" ht="15" customHeight="1">
      <c r="A5" s="43">
        <v>2</v>
      </c>
      <c r="B5" s="32">
        <v>7852</v>
      </c>
      <c r="C5" s="32" t="s">
        <v>95</v>
      </c>
      <c r="D5" s="44">
        <v>100</v>
      </c>
      <c r="E5" s="44">
        <v>100</v>
      </c>
      <c r="F5" s="55">
        <f t="shared" ref="F5:F33" si="0">(D5+E5)/2</f>
        <v>100</v>
      </c>
      <c r="G5" s="44">
        <v>100</v>
      </c>
      <c r="H5" s="44">
        <v>100</v>
      </c>
      <c r="I5" s="44">
        <v>100</v>
      </c>
      <c r="J5" s="26">
        <f t="shared" ref="J5:J33" si="1">((F5+G5+(H5+I5)/2)/3)</f>
        <v>100</v>
      </c>
      <c r="L5" s="96"/>
      <c r="M5" s="96"/>
      <c r="N5" s="96"/>
      <c r="O5" s="96"/>
      <c r="P5" s="96"/>
      <c r="Q5" s="96"/>
    </row>
    <row r="6" spans="1:17" ht="15" customHeight="1">
      <c r="A6" s="43">
        <v>3</v>
      </c>
      <c r="B6" s="32"/>
      <c r="C6" s="32"/>
      <c r="D6" s="44"/>
      <c r="E6" s="44"/>
      <c r="F6" s="55">
        <f t="shared" si="0"/>
        <v>0</v>
      </c>
      <c r="G6" s="44"/>
      <c r="H6" s="44"/>
      <c r="I6" s="44"/>
      <c r="J6" s="26">
        <f t="shared" si="1"/>
        <v>0</v>
      </c>
      <c r="L6" s="96"/>
      <c r="M6" s="96"/>
      <c r="N6" s="96"/>
      <c r="O6" s="96"/>
      <c r="P6" s="96"/>
      <c r="Q6" s="96"/>
    </row>
    <row r="7" spans="1:17" ht="15" customHeight="1">
      <c r="A7" s="43">
        <v>4</v>
      </c>
      <c r="B7" s="32"/>
      <c r="C7" s="32"/>
      <c r="D7" s="44"/>
      <c r="E7" s="44"/>
      <c r="F7" s="55">
        <f t="shared" si="0"/>
        <v>0</v>
      </c>
      <c r="G7" s="44"/>
      <c r="H7" s="44"/>
      <c r="I7" s="44"/>
      <c r="J7" s="26">
        <f t="shared" si="1"/>
        <v>0</v>
      </c>
      <c r="L7" s="96"/>
      <c r="M7" s="96"/>
      <c r="N7" s="96"/>
      <c r="O7" s="96"/>
      <c r="P7" s="96"/>
      <c r="Q7" s="96"/>
    </row>
    <row r="8" spans="1:17" ht="15" customHeight="1">
      <c r="A8" s="43">
        <v>5</v>
      </c>
      <c r="B8" s="32"/>
      <c r="C8" s="32"/>
      <c r="D8" s="44"/>
      <c r="E8" s="44"/>
      <c r="F8" s="55">
        <f t="shared" si="0"/>
        <v>0</v>
      </c>
      <c r="G8" s="44"/>
      <c r="H8" s="44"/>
      <c r="I8" s="44"/>
      <c r="J8" s="26">
        <f t="shared" si="1"/>
        <v>0</v>
      </c>
      <c r="L8" s="96"/>
      <c r="M8" s="96"/>
      <c r="N8" s="96"/>
      <c r="O8" s="96"/>
      <c r="P8" s="96"/>
      <c r="Q8" s="96"/>
    </row>
    <row r="9" spans="1:17" ht="15" customHeight="1">
      <c r="A9" s="43">
        <v>6</v>
      </c>
      <c r="B9" s="32"/>
      <c r="C9" s="32"/>
      <c r="D9" s="44"/>
      <c r="E9" s="44"/>
      <c r="F9" s="55">
        <f t="shared" si="0"/>
        <v>0</v>
      </c>
      <c r="G9" s="44"/>
      <c r="H9" s="44"/>
      <c r="I9" s="44"/>
      <c r="J9" s="26">
        <f t="shared" si="1"/>
        <v>0</v>
      </c>
      <c r="L9" s="96"/>
      <c r="M9" s="96"/>
      <c r="N9" s="96"/>
      <c r="O9" s="96"/>
      <c r="P9" s="96"/>
      <c r="Q9" s="96"/>
    </row>
    <row r="10" spans="1:17" ht="15" customHeight="1">
      <c r="A10" s="43">
        <v>7</v>
      </c>
      <c r="B10" s="32"/>
      <c r="C10" s="32"/>
      <c r="D10" s="44"/>
      <c r="E10" s="44"/>
      <c r="F10" s="55">
        <f t="shared" si="0"/>
        <v>0</v>
      </c>
      <c r="G10" s="44"/>
      <c r="H10" s="44"/>
      <c r="I10" s="44"/>
      <c r="J10" s="26">
        <f t="shared" si="1"/>
        <v>0</v>
      </c>
      <c r="L10" s="96"/>
      <c r="M10" s="96"/>
      <c r="N10" s="96"/>
      <c r="O10" s="96"/>
      <c r="P10" s="96"/>
      <c r="Q10" s="96"/>
    </row>
    <row r="11" spans="1:17" ht="15" customHeight="1">
      <c r="A11" s="43">
        <v>8</v>
      </c>
      <c r="B11" s="32"/>
      <c r="C11" s="32"/>
      <c r="D11" s="44"/>
      <c r="E11" s="44"/>
      <c r="F11" s="55">
        <f t="shared" si="0"/>
        <v>0</v>
      </c>
      <c r="G11" s="44"/>
      <c r="H11" s="44"/>
      <c r="I11" s="44"/>
      <c r="J11" s="26">
        <f t="shared" si="1"/>
        <v>0</v>
      </c>
      <c r="L11" s="84"/>
      <c r="M11" s="84"/>
      <c r="N11" s="84"/>
      <c r="O11" s="84"/>
      <c r="P11" s="84"/>
      <c r="Q11" s="84"/>
    </row>
    <row r="12" spans="1:17" ht="15" customHeight="1">
      <c r="A12" s="43">
        <v>9</v>
      </c>
      <c r="B12" s="32"/>
      <c r="C12" s="32"/>
      <c r="D12" s="44"/>
      <c r="E12" s="44"/>
      <c r="F12" s="55">
        <f t="shared" si="0"/>
        <v>0</v>
      </c>
      <c r="G12" s="44"/>
      <c r="H12" s="44"/>
      <c r="I12" s="44"/>
      <c r="J12" s="26">
        <f t="shared" si="1"/>
        <v>0</v>
      </c>
      <c r="L12" s="84"/>
      <c r="M12" s="84"/>
      <c r="N12" s="84"/>
      <c r="O12" s="84"/>
      <c r="P12" s="84"/>
      <c r="Q12" s="84"/>
    </row>
    <row r="13" spans="1:17" ht="14.4">
      <c r="A13" s="43">
        <v>10</v>
      </c>
      <c r="B13" s="32"/>
      <c r="C13" s="32"/>
      <c r="D13" s="44"/>
      <c r="E13" s="44"/>
      <c r="F13" s="55">
        <f t="shared" si="0"/>
        <v>0</v>
      </c>
      <c r="G13" s="44"/>
      <c r="H13" s="44"/>
      <c r="I13" s="44"/>
      <c r="J13" s="26">
        <f t="shared" si="1"/>
        <v>0</v>
      </c>
    </row>
    <row r="14" spans="1:17" ht="14.4">
      <c r="A14" s="43">
        <v>11</v>
      </c>
      <c r="B14" s="32"/>
      <c r="C14" s="32"/>
      <c r="D14" s="44"/>
      <c r="E14" s="44"/>
      <c r="F14" s="55">
        <f t="shared" si="0"/>
        <v>0</v>
      </c>
      <c r="G14" s="44"/>
      <c r="H14" s="44"/>
      <c r="I14" s="44"/>
      <c r="J14" s="26">
        <f t="shared" si="1"/>
        <v>0</v>
      </c>
    </row>
    <row r="15" spans="1:17" ht="14.4">
      <c r="A15" s="43">
        <v>12</v>
      </c>
      <c r="B15" s="32"/>
      <c r="C15" s="32"/>
      <c r="D15" s="44"/>
      <c r="E15" s="44"/>
      <c r="F15" s="55">
        <f t="shared" si="0"/>
        <v>0</v>
      </c>
      <c r="G15" s="44"/>
      <c r="H15" s="44"/>
      <c r="I15" s="44"/>
      <c r="J15" s="26">
        <f t="shared" si="1"/>
        <v>0</v>
      </c>
    </row>
    <row r="16" spans="1:17" ht="14.4">
      <c r="A16" s="43">
        <v>13</v>
      </c>
      <c r="B16" s="34"/>
      <c r="C16" s="34"/>
      <c r="D16" s="44"/>
      <c r="E16" s="44"/>
      <c r="F16" s="55">
        <f t="shared" si="0"/>
        <v>0</v>
      </c>
      <c r="G16" s="44"/>
      <c r="H16" s="45"/>
      <c r="I16" s="45"/>
      <c r="J16" s="26">
        <f t="shared" si="1"/>
        <v>0</v>
      </c>
    </row>
    <row r="17" spans="1:10" ht="14.4">
      <c r="A17" s="43">
        <v>14</v>
      </c>
      <c r="B17" s="32"/>
      <c r="C17" s="32"/>
      <c r="D17" s="44"/>
      <c r="E17" s="44"/>
      <c r="F17" s="55">
        <f t="shared" si="0"/>
        <v>0</v>
      </c>
      <c r="G17" s="44"/>
      <c r="H17" s="44"/>
      <c r="I17" s="44"/>
      <c r="J17" s="26">
        <f t="shared" si="1"/>
        <v>0</v>
      </c>
    </row>
    <row r="18" spans="1:10" ht="14.4">
      <c r="A18" s="43">
        <v>15</v>
      </c>
      <c r="B18" s="32"/>
      <c r="C18" s="32"/>
      <c r="D18" s="44"/>
      <c r="E18" s="44"/>
      <c r="F18" s="55">
        <f t="shared" si="0"/>
        <v>0</v>
      </c>
      <c r="G18" s="44"/>
      <c r="H18" s="44"/>
      <c r="I18" s="44"/>
      <c r="J18" s="26">
        <f t="shared" si="1"/>
        <v>0</v>
      </c>
    </row>
    <row r="19" spans="1:10" ht="14.4">
      <c r="A19" s="43">
        <v>16</v>
      </c>
      <c r="B19" s="32"/>
      <c r="C19" s="32"/>
      <c r="D19" s="44"/>
      <c r="E19" s="44"/>
      <c r="F19" s="55">
        <f t="shared" si="0"/>
        <v>0</v>
      </c>
      <c r="G19" s="44"/>
      <c r="H19" s="44"/>
      <c r="I19" s="44"/>
      <c r="J19" s="26">
        <f t="shared" si="1"/>
        <v>0</v>
      </c>
    </row>
    <row r="20" spans="1:10" ht="14.4">
      <c r="A20" s="43">
        <v>17</v>
      </c>
      <c r="B20" s="32"/>
      <c r="C20" s="32"/>
      <c r="D20" s="44"/>
      <c r="E20" s="44"/>
      <c r="F20" s="55">
        <f t="shared" si="0"/>
        <v>0</v>
      </c>
      <c r="G20" s="44"/>
      <c r="H20" s="44"/>
      <c r="I20" s="44"/>
      <c r="J20" s="26">
        <f t="shared" si="1"/>
        <v>0</v>
      </c>
    </row>
    <row r="21" spans="1:10" ht="15.75" customHeight="1">
      <c r="A21" s="43">
        <v>18</v>
      </c>
      <c r="B21" s="32"/>
      <c r="C21" s="32"/>
      <c r="D21" s="44"/>
      <c r="E21" s="44"/>
      <c r="F21" s="55">
        <f t="shared" si="0"/>
        <v>0</v>
      </c>
      <c r="G21" s="44"/>
      <c r="H21" s="44"/>
      <c r="I21" s="44"/>
      <c r="J21" s="26">
        <f t="shared" si="1"/>
        <v>0</v>
      </c>
    </row>
    <row r="22" spans="1:10" ht="15.75" customHeight="1">
      <c r="A22" s="43">
        <v>19</v>
      </c>
      <c r="B22" s="32"/>
      <c r="C22" s="32"/>
      <c r="D22" s="44"/>
      <c r="E22" s="44"/>
      <c r="F22" s="55">
        <f t="shared" si="0"/>
        <v>0</v>
      </c>
      <c r="G22" s="44"/>
      <c r="H22" s="44"/>
      <c r="I22" s="44"/>
      <c r="J22" s="26">
        <f t="shared" si="1"/>
        <v>0</v>
      </c>
    </row>
    <row r="23" spans="1:10" ht="15.75" customHeight="1">
      <c r="A23" s="43">
        <v>20</v>
      </c>
      <c r="B23" s="32"/>
      <c r="C23" s="32"/>
      <c r="D23" s="44"/>
      <c r="E23" s="44"/>
      <c r="F23" s="55">
        <f t="shared" si="0"/>
        <v>0</v>
      </c>
      <c r="G23" s="44"/>
      <c r="H23" s="44"/>
      <c r="I23" s="44"/>
      <c r="J23" s="26">
        <f t="shared" si="1"/>
        <v>0</v>
      </c>
    </row>
    <row r="24" spans="1:10" ht="15.75" customHeight="1">
      <c r="A24" s="43">
        <v>21</v>
      </c>
      <c r="B24" s="32"/>
      <c r="C24" s="32"/>
      <c r="D24" s="44"/>
      <c r="E24" s="44"/>
      <c r="F24" s="55">
        <f t="shared" si="0"/>
        <v>0</v>
      </c>
      <c r="G24" s="44"/>
      <c r="H24" s="44"/>
      <c r="I24" s="44"/>
      <c r="J24" s="26">
        <f t="shared" si="1"/>
        <v>0</v>
      </c>
    </row>
    <row r="25" spans="1:10" ht="15.75" customHeight="1">
      <c r="A25" s="43">
        <v>22</v>
      </c>
      <c r="B25" s="32"/>
      <c r="C25" s="32"/>
      <c r="D25" s="44"/>
      <c r="E25" s="44"/>
      <c r="F25" s="55">
        <f t="shared" si="0"/>
        <v>0</v>
      </c>
      <c r="G25" s="44"/>
      <c r="H25" s="44"/>
      <c r="I25" s="44"/>
      <c r="J25" s="26">
        <f t="shared" si="1"/>
        <v>0</v>
      </c>
    </row>
    <row r="26" spans="1:10" ht="15.75" customHeight="1">
      <c r="A26" s="43">
        <v>23</v>
      </c>
      <c r="B26" s="32"/>
      <c r="C26" s="32"/>
      <c r="D26" s="44"/>
      <c r="E26" s="44"/>
      <c r="F26" s="55">
        <f t="shared" si="0"/>
        <v>0</v>
      </c>
      <c r="G26" s="44"/>
      <c r="H26" s="44"/>
      <c r="I26" s="44"/>
      <c r="J26" s="26">
        <f t="shared" si="1"/>
        <v>0</v>
      </c>
    </row>
    <row r="27" spans="1:10" ht="15.75" customHeight="1">
      <c r="A27" s="43">
        <v>24</v>
      </c>
      <c r="B27" s="32"/>
      <c r="C27" s="32"/>
      <c r="D27" s="44"/>
      <c r="E27" s="44"/>
      <c r="F27" s="55">
        <f t="shared" si="0"/>
        <v>0</v>
      </c>
      <c r="G27" s="44"/>
      <c r="H27" s="44"/>
      <c r="I27" s="44"/>
      <c r="J27" s="26">
        <f t="shared" si="1"/>
        <v>0</v>
      </c>
    </row>
    <row r="28" spans="1:10" ht="15.75" customHeight="1">
      <c r="A28" s="43">
        <v>25</v>
      </c>
      <c r="B28" s="32"/>
      <c r="C28" s="32"/>
      <c r="D28" s="44"/>
      <c r="E28" s="44"/>
      <c r="F28" s="55">
        <f t="shared" si="0"/>
        <v>0</v>
      </c>
      <c r="G28" s="44"/>
      <c r="H28" s="44"/>
      <c r="I28" s="44"/>
      <c r="J28" s="26">
        <f t="shared" si="1"/>
        <v>0</v>
      </c>
    </row>
    <row r="29" spans="1:10" ht="15.75" customHeight="1">
      <c r="A29" s="43">
        <v>26</v>
      </c>
      <c r="B29" s="32"/>
      <c r="C29" s="32"/>
      <c r="D29" s="44"/>
      <c r="E29" s="44"/>
      <c r="F29" s="55">
        <f t="shared" si="0"/>
        <v>0</v>
      </c>
      <c r="G29" s="44"/>
      <c r="H29" s="44"/>
      <c r="I29" s="44"/>
      <c r="J29" s="26">
        <f t="shared" si="1"/>
        <v>0</v>
      </c>
    </row>
    <row r="30" spans="1:10" ht="15.75" customHeight="1">
      <c r="A30" s="43">
        <v>27</v>
      </c>
      <c r="B30" s="32"/>
      <c r="C30" s="32"/>
      <c r="D30" s="44"/>
      <c r="E30" s="44"/>
      <c r="F30" s="55">
        <f t="shared" si="0"/>
        <v>0</v>
      </c>
      <c r="G30" s="44"/>
      <c r="H30" s="44"/>
      <c r="I30" s="44"/>
      <c r="J30" s="26">
        <f t="shared" si="1"/>
        <v>0</v>
      </c>
    </row>
    <row r="31" spans="1:10" ht="15.75" customHeight="1">
      <c r="A31" s="43">
        <v>28</v>
      </c>
      <c r="B31" s="32"/>
      <c r="C31" s="32"/>
      <c r="D31" s="44"/>
      <c r="E31" s="44"/>
      <c r="F31" s="55">
        <f t="shared" si="0"/>
        <v>0</v>
      </c>
      <c r="G31" s="44"/>
      <c r="H31" s="44"/>
      <c r="I31" s="44"/>
      <c r="J31" s="26">
        <f t="shared" si="1"/>
        <v>0</v>
      </c>
    </row>
    <row r="32" spans="1:10" ht="15.75" customHeight="1">
      <c r="A32" s="43">
        <v>29</v>
      </c>
      <c r="B32" s="32"/>
      <c r="C32" s="32"/>
      <c r="D32" s="44"/>
      <c r="E32" s="44"/>
      <c r="F32" s="55">
        <f t="shared" si="0"/>
        <v>0</v>
      </c>
      <c r="G32" s="44"/>
      <c r="H32" s="44"/>
      <c r="I32" s="44"/>
      <c r="J32" s="26">
        <f t="shared" si="1"/>
        <v>0</v>
      </c>
    </row>
    <row r="33" spans="1:16" ht="15.75" customHeight="1">
      <c r="A33" s="43">
        <v>30</v>
      </c>
      <c r="B33" s="32"/>
      <c r="C33" s="32"/>
      <c r="D33" s="44"/>
      <c r="E33" s="44"/>
      <c r="F33" s="55">
        <f t="shared" si="0"/>
        <v>0</v>
      </c>
      <c r="G33" s="44"/>
      <c r="H33" s="44"/>
      <c r="I33" s="44"/>
      <c r="J33" s="26">
        <f t="shared" si="1"/>
        <v>0</v>
      </c>
    </row>
    <row r="34" spans="1:16" ht="15.75" customHeight="1"/>
    <row r="35" spans="1:16" ht="15.75" customHeight="1">
      <c r="A35" s="143" t="s">
        <v>6</v>
      </c>
      <c r="B35" s="141"/>
      <c r="C35" s="141"/>
      <c r="D35" s="86" t="str">
        <f>'1. dönem e okul yapıştır'!D35</f>
        <v>Hasan YILDIZ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16" ht="15.75" customHeight="1">
      <c r="A36" s="140" t="s">
        <v>7</v>
      </c>
      <c r="B36" s="141"/>
      <c r="C36" s="141"/>
      <c r="D36" s="86" t="str">
        <f>'1. dönem e okul yapıştır'!D36</f>
        <v>Teknoloji ve Tasarım Öğretmeni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16" ht="15.75" customHeight="1"/>
    <row r="38" spans="1:16" ht="15.75" customHeight="1"/>
    <row r="39" spans="1:16" ht="15.75" customHeight="1"/>
    <row r="40" spans="1:16" ht="15.75" customHeight="1"/>
    <row r="41" spans="1:16" ht="15.75" customHeight="1"/>
    <row r="42" spans="1:16" ht="15.75" customHeight="1"/>
    <row r="43" spans="1:16" ht="15.75" customHeight="1"/>
    <row r="44" spans="1:16" ht="15.75" customHeight="1"/>
    <row r="45" spans="1:16" ht="15.75" customHeight="1"/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password="AD6A" sheet="1" objects="1" scenarios="1" selectLockedCells="1"/>
  <mergeCells count="7">
    <mergeCell ref="L2:Q10"/>
    <mergeCell ref="A36:C36"/>
    <mergeCell ref="A1:B1"/>
    <mergeCell ref="C1:J1"/>
    <mergeCell ref="A2:B2"/>
    <mergeCell ref="C2:J2"/>
    <mergeCell ref="A35:C35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Q1000"/>
  <sheetViews>
    <sheetView zoomScale="85" zoomScaleNormal="85" zoomScalePageLayoutView="25" workbookViewId="0">
      <selection activeCell="AL1" sqref="AL1"/>
    </sheetView>
  </sheetViews>
  <sheetFormatPr defaultColWidth="14.44140625" defaultRowHeight="15" customHeight="1"/>
  <cols>
    <col min="1" max="1" width="5.44140625" style="47" customWidth="1"/>
    <col min="2" max="2" width="5.33203125" style="47" customWidth="1"/>
    <col min="3" max="3" width="26.33203125" style="47" customWidth="1"/>
    <col min="4" max="4" width="6.5546875" style="47" customWidth="1"/>
    <col min="5" max="8" width="3.88671875" style="47" customWidth="1"/>
    <col min="9" max="10" width="4.44140625" style="47" customWidth="1"/>
    <col min="11" max="11" width="3.88671875" style="47" customWidth="1"/>
    <col min="12" max="13" width="6.6640625" style="47" customWidth="1"/>
    <col min="14" max="14" width="3.88671875" style="47" customWidth="1"/>
    <col min="15" max="16" width="4.44140625" style="47" customWidth="1"/>
    <col min="17" max="18" width="3.88671875" style="47" customWidth="1"/>
    <col min="19" max="19" width="7" style="47" customWidth="1"/>
    <col min="20" max="20" width="3.88671875" style="47" customWidth="1"/>
    <col min="21" max="22" width="6.6640625" style="47" customWidth="1"/>
    <col min="23" max="23" width="3.5546875" style="47" customWidth="1"/>
    <col min="24" max="24" width="3.88671875" style="47" customWidth="1"/>
    <col min="25" max="25" width="4.44140625" style="47" customWidth="1"/>
    <col min="26" max="27" width="6.6640625" style="47" customWidth="1"/>
    <col min="28" max="30" width="3.88671875" style="47" customWidth="1"/>
    <col min="31" max="31" width="6.6640625" style="47" customWidth="1"/>
    <col min="32" max="33" width="4.44140625" style="47" customWidth="1"/>
    <col min="34" max="34" width="6.44140625" style="47" customWidth="1"/>
    <col min="35" max="35" width="4.44140625" style="47" customWidth="1"/>
    <col min="36" max="36" width="6.88671875" style="47" customWidth="1"/>
    <col min="37" max="37" width="6.5546875" style="47" customWidth="1"/>
    <col min="38" max="38" width="5.5546875" style="47" customWidth="1"/>
    <col min="39" max="43" width="9.109375" style="47" customWidth="1"/>
    <col min="44" max="16384" width="14.44140625" style="47"/>
  </cols>
  <sheetData>
    <row r="1" spans="1:43" ht="14.4">
      <c r="A1" s="161" t="str">
        <f>'2. dönem e okul yapıştır'!C1</f>
        <v>…………………………………………………………………………………………... ORTAOKULU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02"/>
      <c r="AL1" s="5"/>
      <c r="AM1" s="5"/>
      <c r="AN1" s="5"/>
      <c r="AO1" s="5"/>
      <c r="AP1" s="5"/>
      <c r="AQ1" s="5"/>
    </row>
    <row r="2" spans="1:43" ht="14.4">
      <c r="A2" s="163" t="str">
        <f>'2. dönem e okul yapıştır'!C2</f>
        <v>8/A</v>
      </c>
      <c r="B2" s="162"/>
      <c r="C2" s="162"/>
      <c r="D2" s="162"/>
      <c r="E2" s="162"/>
      <c r="F2" s="162"/>
      <c r="G2" s="162"/>
      <c r="H2" s="162"/>
      <c r="I2" s="162"/>
      <c r="J2" s="162"/>
      <c r="K2" s="164" t="s">
        <v>43</v>
      </c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02"/>
      <c r="AL2" s="5"/>
      <c r="AM2" s="5"/>
      <c r="AN2" s="5"/>
      <c r="AO2" s="5"/>
      <c r="AP2" s="5"/>
      <c r="AQ2" s="5"/>
    </row>
    <row r="3" spans="1:43" ht="261.75" customHeight="1">
      <c r="A3" s="165" t="s">
        <v>3</v>
      </c>
      <c r="B3" s="165" t="s">
        <v>10</v>
      </c>
      <c r="C3" s="167" t="s">
        <v>99</v>
      </c>
      <c r="D3" s="168" t="s">
        <v>44</v>
      </c>
      <c r="E3" s="176" t="s">
        <v>45</v>
      </c>
      <c r="F3" s="147" t="s">
        <v>46</v>
      </c>
      <c r="G3" s="147" t="s">
        <v>47</v>
      </c>
      <c r="H3" s="147" t="s">
        <v>48</v>
      </c>
      <c r="I3" s="149" t="s">
        <v>49</v>
      </c>
      <c r="J3" s="174" t="s">
        <v>50</v>
      </c>
      <c r="K3" s="147" t="s">
        <v>51</v>
      </c>
      <c r="L3" s="147" t="s">
        <v>52</v>
      </c>
      <c r="M3" s="147" t="s">
        <v>53</v>
      </c>
      <c r="N3" s="149" t="s">
        <v>54</v>
      </c>
      <c r="O3" s="149" t="s">
        <v>55</v>
      </c>
      <c r="P3" s="157" t="s">
        <v>56</v>
      </c>
      <c r="Q3" s="147" t="s">
        <v>57</v>
      </c>
      <c r="R3" s="147" t="s">
        <v>58</v>
      </c>
      <c r="S3" s="149" t="s">
        <v>59</v>
      </c>
      <c r="T3" s="149" t="s">
        <v>60</v>
      </c>
      <c r="U3" s="150" t="s">
        <v>61</v>
      </c>
      <c r="V3" s="150" t="s">
        <v>62</v>
      </c>
      <c r="W3" s="150" t="s">
        <v>63</v>
      </c>
      <c r="X3" s="150" t="s">
        <v>64</v>
      </c>
      <c r="Y3" s="151" t="s">
        <v>26</v>
      </c>
      <c r="Z3" s="147" t="s">
        <v>89</v>
      </c>
      <c r="AA3" s="147" t="s">
        <v>65</v>
      </c>
      <c r="AB3" s="145" t="s">
        <v>90</v>
      </c>
      <c r="AC3" s="147" t="s">
        <v>66</v>
      </c>
      <c r="AD3" s="147" t="s">
        <v>67</v>
      </c>
      <c r="AE3" s="147" t="s">
        <v>68</v>
      </c>
      <c r="AF3" s="149" t="s">
        <v>69</v>
      </c>
      <c r="AG3" s="157" t="s">
        <v>91</v>
      </c>
      <c r="AH3" s="153" t="s">
        <v>88</v>
      </c>
      <c r="AI3" s="155" t="s">
        <v>92</v>
      </c>
      <c r="AJ3" s="159" t="s">
        <v>70</v>
      </c>
      <c r="AK3" s="169" t="s">
        <v>71</v>
      </c>
      <c r="AL3" s="6"/>
      <c r="AM3" s="6"/>
      <c r="AN3" s="7"/>
      <c r="AO3" s="7"/>
      <c r="AP3" s="7"/>
      <c r="AQ3" s="7"/>
    </row>
    <row r="4" spans="1:43" ht="21.75" customHeight="1">
      <c r="A4" s="166"/>
      <c r="B4" s="166"/>
      <c r="C4" s="166"/>
      <c r="D4" s="160"/>
      <c r="E4" s="166"/>
      <c r="F4" s="146"/>
      <c r="G4" s="146"/>
      <c r="H4" s="146"/>
      <c r="I4" s="146"/>
      <c r="J4" s="175"/>
      <c r="K4" s="146"/>
      <c r="L4" s="146"/>
      <c r="M4" s="146"/>
      <c r="N4" s="146"/>
      <c r="O4" s="146"/>
      <c r="P4" s="158"/>
      <c r="Q4" s="146"/>
      <c r="R4" s="146"/>
      <c r="S4" s="146"/>
      <c r="T4" s="146"/>
      <c r="U4" s="146"/>
      <c r="V4" s="146"/>
      <c r="W4" s="146"/>
      <c r="X4" s="146"/>
      <c r="Y4" s="152"/>
      <c r="Z4" s="146"/>
      <c r="AA4" s="146"/>
      <c r="AB4" s="146"/>
      <c r="AC4" s="146"/>
      <c r="AD4" s="146"/>
      <c r="AE4" s="146"/>
      <c r="AF4" s="146"/>
      <c r="AG4" s="158"/>
      <c r="AH4" s="154"/>
      <c r="AI4" s="156"/>
      <c r="AJ4" s="160"/>
      <c r="AK4" s="170"/>
      <c r="AL4" s="5"/>
      <c r="AM4" s="5"/>
      <c r="AN4" s="5"/>
      <c r="AO4" s="5"/>
      <c r="AP4" s="5"/>
      <c r="AQ4" s="5"/>
    </row>
    <row r="5" spans="1:43" ht="14.4">
      <c r="A5" s="177" t="s">
        <v>42</v>
      </c>
      <c r="B5" s="178"/>
      <c r="C5" s="179"/>
      <c r="D5" s="90">
        <f>'1. Dönem'!AO5</f>
        <v>100</v>
      </c>
      <c r="E5" s="53">
        <f t="shared" ref="E5:E35" si="0">($J5-MOD($J5,4))/4+IF(MOD($J5,4)&gt;0,1,0)</f>
        <v>25</v>
      </c>
      <c r="F5" s="53">
        <f t="shared" ref="F5:F35" si="1">($J5-MOD($J5,4))/4+IF(MOD($J5,4)&gt;1,1,0)</f>
        <v>25</v>
      </c>
      <c r="G5" s="53">
        <f t="shared" ref="G5:G35" si="2">($J5-MOD($J5,4))/4+IF(MOD($J5,4)&gt;2,1,0)</f>
        <v>25</v>
      </c>
      <c r="H5" s="53">
        <f t="shared" ref="H5:H35" si="3">($J5-MOD($J5,4))/4+IF(MOD($J5,4)&gt;3,1,0)</f>
        <v>25</v>
      </c>
      <c r="I5" s="54">
        <f t="shared" ref="I5:I35" si="4">J5</f>
        <v>100</v>
      </c>
      <c r="J5" s="36">
        <v>100</v>
      </c>
      <c r="K5" s="53">
        <f t="shared" ref="K5:K35" si="5">($P5-MOD($P5,4))/4+IF(MOD($P5,4)&gt;0,1,0)</f>
        <v>25</v>
      </c>
      <c r="L5" s="53">
        <f t="shared" ref="L5:L35" si="6">($P5-MOD($P5,4))/4+IF(MOD($P5,4)&gt;1,1,0)</f>
        <v>25</v>
      </c>
      <c r="M5" s="53">
        <f t="shared" ref="M5:M35" si="7">($P5-MOD($P5,4))/4+IF(MOD($P5,4)&gt;2,1,0)</f>
        <v>25</v>
      </c>
      <c r="N5" s="54">
        <f t="shared" ref="N5:N35" si="8">($P5-MOD($P5,4))/4+IF(MOD($P5,4)&gt;3,1,0)</f>
        <v>25</v>
      </c>
      <c r="O5" s="54">
        <f t="shared" ref="O5:O35" si="9">P5</f>
        <v>100</v>
      </c>
      <c r="P5" s="23">
        <v>100</v>
      </c>
      <c r="Q5" s="53">
        <f t="shared" ref="Q5:Q35" si="10">($Y5-MOD($Y5,6))/6+IF(MOD($Y5,6)&gt;0,1,0)</f>
        <v>17</v>
      </c>
      <c r="R5" s="53">
        <f t="shared" ref="R5:R35" si="11">($Y5-MOD($Y5,6))/6+IF(MOD($Y5,6)&gt;1,1,0)</f>
        <v>17</v>
      </c>
      <c r="S5" s="54">
        <f t="shared" ref="S5:S35" si="12">($Y5-MOD($Y5,6))/6+IF(MOD($Y5,6)&gt;2,1,0)</f>
        <v>17</v>
      </c>
      <c r="T5" s="54">
        <f t="shared" ref="T5:T35" si="13">SUM(Q5:S5)</f>
        <v>51</v>
      </c>
      <c r="U5" s="54">
        <f t="shared" ref="U5:U35" si="14">($Y5-MOD($Y5,6))/6+IF(MOD($Y5,6)&gt;3,1,0)</f>
        <v>17</v>
      </c>
      <c r="V5" s="54">
        <f t="shared" ref="V5:V35" si="15">($Y5-MOD($Y5,6))/6+IF(MOD($Y5,6)&gt;4,1,0)</f>
        <v>16</v>
      </c>
      <c r="W5" s="54">
        <f t="shared" ref="W5:W35" si="16">($Y5-MOD($Y5,6))/6+IF(MOD($Y5,6)&gt;5,1,0)</f>
        <v>16</v>
      </c>
      <c r="X5" s="54">
        <f t="shared" ref="X5:X35" si="17">SUM(U5:W5)</f>
        <v>49</v>
      </c>
      <c r="Y5" s="38">
        <v>100</v>
      </c>
      <c r="Z5" s="53">
        <f t="shared" ref="Z5:Z35" si="18">($AF5-MOD($AF5,6))/6+IF(MOD($AF5,6)&gt;0,1,0)</f>
        <v>17</v>
      </c>
      <c r="AA5" s="53">
        <f t="shared" ref="AA5:AA35" si="19">($AF5-MOD($AF5,6))/6+IF(MOD($AF5,6)&gt;1,1,0)</f>
        <v>17</v>
      </c>
      <c r="AB5" s="53">
        <f t="shared" ref="AB5:AB35" si="20">($AF5-MOD($AF5,6))/6+IF(MOD($AF5,6)&gt;2,1,0)</f>
        <v>17</v>
      </c>
      <c r="AC5" s="53">
        <f t="shared" ref="AC5:AC35" si="21">($AF5-MOD($AF5,6))/6+IF(MOD($AF5,6)&gt;3,1,0)</f>
        <v>17</v>
      </c>
      <c r="AD5" s="53">
        <f t="shared" ref="AD5:AD35" si="22">($AF5-MOD($AF5,6))/6+IF(MOD($AF5,6)&gt;4,1,0)</f>
        <v>16</v>
      </c>
      <c r="AE5" s="53">
        <f t="shared" ref="AE5:AE35" si="23">($AF5-MOD($AF5,6))/6+IF(MOD($AF5,6)&gt;5,1,0)</f>
        <v>16</v>
      </c>
      <c r="AF5" s="54">
        <f t="shared" ref="AF5:AF35" si="24">AG5</f>
        <v>100</v>
      </c>
      <c r="AG5" s="23">
        <v>100</v>
      </c>
      <c r="AH5" s="92">
        <v>100</v>
      </c>
      <c r="AI5" s="40">
        <v>100</v>
      </c>
      <c r="AJ5" s="90">
        <f t="shared" ref="AJ5" si="25">AVERAGE(AG5,P5,(Y5+J5)/2)</f>
        <v>100</v>
      </c>
      <c r="AK5" s="94">
        <f t="shared" ref="AK5" si="26">AVERAGE(AJ5,D5)</f>
        <v>100</v>
      </c>
      <c r="AL5" s="5"/>
      <c r="AM5" s="5"/>
      <c r="AN5" s="5"/>
      <c r="AO5" s="5"/>
      <c r="AP5" s="5"/>
      <c r="AQ5" s="5"/>
    </row>
    <row r="6" spans="1:43" ht="14.4">
      <c r="A6" s="3">
        <f>'2. dönem e okul yapıştır'!A4</f>
        <v>1</v>
      </c>
      <c r="B6" s="4">
        <f>'2. dönem e okul yapıştır'!B4</f>
        <v>175</v>
      </c>
      <c r="C6" s="1" t="str">
        <f>'2. dönem e okul yapıştır'!C4</f>
        <v>Arda YİĞİT</v>
      </c>
      <c r="D6" s="91">
        <f>'1. Dönem'!AO6</f>
        <v>92.5</v>
      </c>
      <c r="E6" s="8">
        <f t="shared" si="0"/>
        <v>23</v>
      </c>
      <c r="F6" s="8">
        <f t="shared" si="1"/>
        <v>23</v>
      </c>
      <c r="G6" s="8">
        <f t="shared" si="2"/>
        <v>22</v>
      </c>
      <c r="H6" s="8">
        <f t="shared" si="3"/>
        <v>22</v>
      </c>
      <c r="I6" s="9">
        <f t="shared" si="4"/>
        <v>90</v>
      </c>
      <c r="J6" s="37">
        <f>'2. dönem e okul yapıştır'!H4</f>
        <v>90</v>
      </c>
      <c r="K6" s="8">
        <f t="shared" si="5"/>
        <v>22</v>
      </c>
      <c r="L6" s="8">
        <f t="shared" si="6"/>
        <v>21</v>
      </c>
      <c r="M6" s="8">
        <f t="shared" si="7"/>
        <v>21</v>
      </c>
      <c r="N6" s="9">
        <f t="shared" si="8"/>
        <v>21</v>
      </c>
      <c r="O6" s="9">
        <f t="shared" si="9"/>
        <v>85</v>
      </c>
      <c r="P6" s="24">
        <f>'2. dönem e okul yapıştır'!D4</f>
        <v>85</v>
      </c>
      <c r="Q6" s="8">
        <f t="shared" si="10"/>
        <v>16</v>
      </c>
      <c r="R6" s="8">
        <f t="shared" si="11"/>
        <v>16</v>
      </c>
      <c r="S6" s="9">
        <f t="shared" si="12"/>
        <v>16</v>
      </c>
      <c r="T6" s="9">
        <f t="shared" si="13"/>
        <v>48</v>
      </c>
      <c r="U6" s="9">
        <f t="shared" si="14"/>
        <v>16</v>
      </c>
      <c r="V6" s="9">
        <f t="shared" si="15"/>
        <v>16</v>
      </c>
      <c r="W6" s="9">
        <f t="shared" si="16"/>
        <v>15</v>
      </c>
      <c r="X6" s="9">
        <f t="shared" si="17"/>
        <v>47</v>
      </c>
      <c r="Y6" s="39">
        <f>'2. dönem e okul yapıştır'!I4</f>
        <v>95</v>
      </c>
      <c r="Z6" s="8">
        <f t="shared" si="18"/>
        <v>17</v>
      </c>
      <c r="AA6" s="8">
        <f t="shared" si="19"/>
        <v>17</v>
      </c>
      <c r="AB6" s="8">
        <f t="shared" si="20"/>
        <v>17</v>
      </c>
      <c r="AC6" s="8">
        <f t="shared" si="21"/>
        <v>17</v>
      </c>
      <c r="AD6" s="8">
        <f t="shared" si="22"/>
        <v>16</v>
      </c>
      <c r="AE6" s="8">
        <f t="shared" si="23"/>
        <v>16</v>
      </c>
      <c r="AF6" s="9">
        <f t="shared" si="24"/>
        <v>100</v>
      </c>
      <c r="AG6" s="24">
        <f>'2. dönem e okul yapıştır'!E4</f>
        <v>100</v>
      </c>
      <c r="AH6" s="83">
        <f>'2. dönem e okul yapıştır'!F4</f>
        <v>92.5</v>
      </c>
      <c r="AI6" s="41">
        <f>'2. dönem e okul yapıştır'!G4</f>
        <v>95</v>
      </c>
      <c r="AJ6" s="93">
        <f>'2. dönem e okul yapıştır'!J4</f>
        <v>93.333333333333329</v>
      </c>
      <c r="AK6" s="95">
        <f>AVERAGE(D6,AJ6)</f>
        <v>92.916666666666657</v>
      </c>
      <c r="AL6" s="5"/>
      <c r="AM6" s="5"/>
      <c r="AN6" s="5"/>
      <c r="AO6" s="5"/>
      <c r="AP6" s="5"/>
      <c r="AQ6" s="5"/>
    </row>
    <row r="7" spans="1:43" ht="14.4">
      <c r="A7" s="3">
        <f>'2. dönem e okul yapıştır'!A5</f>
        <v>2</v>
      </c>
      <c r="B7" s="4">
        <f>'2. dönem e okul yapıştır'!B5</f>
        <v>7852</v>
      </c>
      <c r="C7" s="1" t="str">
        <f>'2. dönem e okul yapıştır'!C5</f>
        <v>Melih Tunç</v>
      </c>
      <c r="D7" s="91">
        <f>'1. Dönem'!AO7</f>
        <v>100</v>
      </c>
      <c r="E7" s="8">
        <f t="shared" si="0"/>
        <v>25</v>
      </c>
      <c r="F7" s="8">
        <f t="shared" si="1"/>
        <v>25</v>
      </c>
      <c r="G7" s="8">
        <f t="shared" si="2"/>
        <v>25</v>
      </c>
      <c r="H7" s="8">
        <f t="shared" si="3"/>
        <v>25</v>
      </c>
      <c r="I7" s="9">
        <f t="shared" si="4"/>
        <v>100</v>
      </c>
      <c r="J7" s="37">
        <f>'2. dönem e okul yapıştır'!H5</f>
        <v>100</v>
      </c>
      <c r="K7" s="8">
        <f t="shared" si="5"/>
        <v>25</v>
      </c>
      <c r="L7" s="8">
        <f t="shared" si="6"/>
        <v>25</v>
      </c>
      <c r="M7" s="8">
        <f t="shared" si="7"/>
        <v>25</v>
      </c>
      <c r="N7" s="9">
        <f t="shared" si="8"/>
        <v>25</v>
      </c>
      <c r="O7" s="9">
        <f t="shared" si="9"/>
        <v>100</v>
      </c>
      <c r="P7" s="24">
        <f>'2. dönem e okul yapıştır'!D5</f>
        <v>100</v>
      </c>
      <c r="Q7" s="8">
        <f t="shared" si="10"/>
        <v>17</v>
      </c>
      <c r="R7" s="8">
        <f t="shared" si="11"/>
        <v>17</v>
      </c>
      <c r="S7" s="9">
        <f t="shared" si="12"/>
        <v>17</v>
      </c>
      <c r="T7" s="9">
        <f t="shared" si="13"/>
        <v>51</v>
      </c>
      <c r="U7" s="9">
        <f t="shared" si="14"/>
        <v>17</v>
      </c>
      <c r="V7" s="9">
        <f t="shared" si="15"/>
        <v>16</v>
      </c>
      <c r="W7" s="9">
        <f t="shared" si="16"/>
        <v>16</v>
      </c>
      <c r="X7" s="9">
        <f t="shared" si="17"/>
        <v>49</v>
      </c>
      <c r="Y7" s="39">
        <f>'2. dönem e okul yapıştır'!I5</f>
        <v>100</v>
      </c>
      <c r="Z7" s="8">
        <f t="shared" si="18"/>
        <v>17</v>
      </c>
      <c r="AA7" s="8">
        <f t="shared" si="19"/>
        <v>17</v>
      </c>
      <c r="AB7" s="8">
        <f t="shared" si="20"/>
        <v>17</v>
      </c>
      <c r="AC7" s="8">
        <f t="shared" si="21"/>
        <v>17</v>
      </c>
      <c r="AD7" s="8">
        <f t="shared" si="22"/>
        <v>16</v>
      </c>
      <c r="AE7" s="8">
        <f t="shared" si="23"/>
        <v>16</v>
      </c>
      <c r="AF7" s="9">
        <f t="shared" si="24"/>
        <v>100</v>
      </c>
      <c r="AG7" s="24">
        <f>'2. dönem e okul yapıştır'!E5</f>
        <v>100</v>
      </c>
      <c r="AH7" s="83">
        <f>'2. dönem e okul yapıştır'!F5</f>
        <v>100</v>
      </c>
      <c r="AI7" s="41">
        <f>'2. dönem e okul yapıştır'!G5</f>
        <v>100</v>
      </c>
      <c r="AJ7" s="93">
        <f>'2. dönem e okul yapıştır'!J5</f>
        <v>100</v>
      </c>
      <c r="AK7" s="95">
        <f t="shared" ref="AK7:AK35" si="27">AVERAGE(D7,AJ7)</f>
        <v>100</v>
      </c>
      <c r="AL7" s="5"/>
      <c r="AM7" s="5"/>
      <c r="AN7" s="5"/>
      <c r="AO7" s="5"/>
      <c r="AP7" s="5"/>
      <c r="AQ7" s="5"/>
    </row>
    <row r="8" spans="1:43" ht="14.4">
      <c r="A8" s="3">
        <f>'2. dönem e okul yapıştır'!A6</f>
        <v>3</v>
      </c>
      <c r="B8" s="4">
        <f>'2. dönem e okul yapıştır'!B6</f>
        <v>0</v>
      </c>
      <c r="C8" s="1">
        <f>'2. dönem e okul yapıştır'!C6</f>
        <v>0</v>
      </c>
      <c r="D8" s="91">
        <f>'1. Dönem'!AO8</f>
        <v>0</v>
      </c>
      <c r="E8" s="8">
        <f t="shared" si="0"/>
        <v>0</v>
      </c>
      <c r="F8" s="8">
        <f t="shared" si="1"/>
        <v>0</v>
      </c>
      <c r="G8" s="8">
        <f t="shared" si="2"/>
        <v>0</v>
      </c>
      <c r="H8" s="8">
        <f t="shared" si="3"/>
        <v>0</v>
      </c>
      <c r="I8" s="9">
        <f t="shared" si="4"/>
        <v>0</v>
      </c>
      <c r="J8" s="37">
        <f>'2. dönem e okul yapıştır'!H6</f>
        <v>0</v>
      </c>
      <c r="K8" s="8">
        <f t="shared" si="5"/>
        <v>0</v>
      </c>
      <c r="L8" s="8">
        <f t="shared" si="6"/>
        <v>0</v>
      </c>
      <c r="M8" s="8">
        <f t="shared" si="7"/>
        <v>0</v>
      </c>
      <c r="N8" s="9">
        <f t="shared" si="8"/>
        <v>0</v>
      </c>
      <c r="O8" s="9">
        <f t="shared" si="9"/>
        <v>0</v>
      </c>
      <c r="P8" s="24">
        <f>'2. dönem e okul yapıştır'!D6</f>
        <v>0</v>
      </c>
      <c r="Q8" s="8">
        <f t="shared" si="10"/>
        <v>0</v>
      </c>
      <c r="R8" s="8">
        <f t="shared" si="11"/>
        <v>0</v>
      </c>
      <c r="S8" s="9">
        <f t="shared" si="12"/>
        <v>0</v>
      </c>
      <c r="T8" s="9">
        <f t="shared" si="13"/>
        <v>0</v>
      </c>
      <c r="U8" s="9">
        <f t="shared" si="14"/>
        <v>0</v>
      </c>
      <c r="V8" s="9">
        <f t="shared" si="15"/>
        <v>0</v>
      </c>
      <c r="W8" s="9">
        <f t="shared" si="16"/>
        <v>0</v>
      </c>
      <c r="X8" s="9">
        <f t="shared" si="17"/>
        <v>0</v>
      </c>
      <c r="Y8" s="39">
        <f>'2. dönem e okul yapıştır'!I6</f>
        <v>0</v>
      </c>
      <c r="Z8" s="8">
        <f t="shared" si="18"/>
        <v>0</v>
      </c>
      <c r="AA8" s="8">
        <f t="shared" si="19"/>
        <v>0</v>
      </c>
      <c r="AB8" s="8">
        <f t="shared" si="20"/>
        <v>0</v>
      </c>
      <c r="AC8" s="8">
        <f t="shared" si="21"/>
        <v>0</v>
      </c>
      <c r="AD8" s="8">
        <f t="shared" si="22"/>
        <v>0</v>
      </c>
      <c r="AE8" s="8">
        <f t="shared" si="23"/>
        <v>0</v>
      </c>
      <c r="AF8" s="9">
        <f t="shared" si="24"/>
        <v>0</v>
      </c>
      <c r="AG8" s="24">
        <f>'2. dönem e okul yapıştır'!E6</f>
        <v>0</v>
      </c>
      <c r="AH8" s="83">
        <f>'2. dönem e okul yapıştır'!F6</f>
        <v>0</v>
      </c>
      <c r="AI8" s="41">
        <f>'2. dönem e okul yapıştır'!G6</f>
        <v>0</v>
      </c>
      <c r="AJ8" s="93">
        <f>'2. dönem e okul yapıştır'!J6</f>
        <v>0</v>
      </c>
      <c r="AK8" s="95">
        <f t="shared" si="27"/>
        <v>0</v>
      </c>
      <c r="AL8" s="5"/>
      <c r="AM8" s="5"/>
      <c r="AN8" s="5"/>
      <c r="AO8" s="5"/>
      <c r="AP8" s="5"/>
      <c r="AQ8" s="5"/>
    </row>
    <row r="9" spans="1:43" ht="14.4">
      <c r="A9" s="3">
        <f>'2. dönem e okul yapıştır'!A7</f>
        <v>4</v>
      </c>
      <c r="B9" s="4">
        <f>'2. dönem e okul yapıştır'!B7</f>
        <v>0</v>
      </c>
      <c r="C9" s="1">
        <f>'2. dönem e okul yapıştır'!C7</f>
        <v>0</v>
      </c>
      <c r="D9" s="91">
        <f>'1. Dönem'!AO9</f>
        <v>0</v>
      </c>
      <c r="E9" s="8">
        <f t="shared" si="0"/>
        <v>0</v>
      </c>
      <c r="F9" s="8">
        <f t="shared" si="1"/>
        <v>0</v>
      </c>
      <c r="G9" s="8">
        <f t="shared" si="2"/>
        <v>0</v>
      </c>
      <c r="H9" s="8">
        <f t="shared" si="3"/>
        <v>0</v>
      </c>
      <c r="I9" s="9">
        <f t="shared" si="4"/>
        <v>0</v>
      </c>
      <c r="J9" s="37">
        <f>'2. dönem e okul yapıştır'!H7</f>
        <v>0</v>
      </c>
      <c r="K9" s="8">
        <f t="shared" si="5"/>
        <v>0</v>
      </c>
      <c r="L9" s="8">
        <f t="shared" si="6"/>
        <v>0</v>
      </c>
      <c r="M9" s="8">
        <f t="shared" si="7"/>
        <v>0</v>
      </c>
      <c r="N9" s="9">
        <f t="shared" si="8"/>
        <v>0</v>
      </c>
      <c r="O9" s="9">
        <f t="shared" si="9"/>
        <v>0</v>
      </c>
      <c r="P9" s="24">
        <f>'2. dönem e okul yapıştır'!D7</f>
        <v>0</v>
      </c>
      <c r="Q9" s="8">
        <f t="shared" si="10"/>
        <v>0</v>
      </c>
      <c r="R9" s="8">
        <f t="shared" si="11"/>
        <v>0</v>
      </c>
      <c r="S9" s="9">
        <f t="shared" si="12"/>
        <v>0</v>
      </c>
      <c r="T9" s="9">
        <f t="shared" si="13"/>
        <v>0</v>
      </c>
      <c r="U9" s="9">
        <f t="shared" si="14"/>
        <v>0</v>
      </c>
      <c r="V9" s="9">
        <f t="shared" si="15"/>
        <v>0</v>
      </c>
      <c r="W9" s="9">
        <f t="shared" si="16"/>
        <v>0</v>
      </c>
      <c r="X9" s="9">
        <f t="shared" si="17"/>
        <v>0</v>
      </c>
      <c r="Y9" s="39">
        <f>'2. dönem e okul yapıştır'!I7</f>
        <v>0</v>
      </c>
      <c r="Z9" s="8">
        <f t="shared" si="18"/>
        <v>0</v>
      </c>
      <c r="AA9" s="8">
        <f t="shared" si="19"/>
        <v>0</v>
      </c>
      <c r="AB9" s="8">
        <f t="shared" si="20"/>
        <v>0</v>
      </c>
      <c r="AC9" s="8">
        <f t="shared" si="21"/>
        <v>0</v>
      </c>
      <c r="AD9" s="8">
        <f t="shared" si="22"/>
        <v>0</v>
      </c>
      <c r="AE9" s="8">
        <f t="shared" si="23"/>
        <v>0</v>
      </c>
      <c r="AF9" s="9">
        <f t="shared" si="24"/>
        <v>0</v>
      </c>
      <c r="AG9" s="24">
        <f>'2. dönem e okul yapıştır'!E7</f>
        <v>0</v>
      </c>
      <c r="AH9" s="83">
        <f>'2. dönem e okul yapıştır'!F7</f>
        <v>0</v>
      </c>
      <c r="AI9" s="41">
        <f>'2. dönem e okul yapıştır'!G7</f>
        <v>0</v>
      </c>
      <c r="AJ9" s="93">
        <f>'2. dönem e okul yapıştır'!J7</f>
        <v>0</v>
      </c>
      <c r="AK9" s="95">
        <f t="shared" si="27"/>
        <v>0</v>
      </c>
      <c r="AL9" s="5"/>
      <c r="AM9" s="144"/>
      <c r="AN9" s="100"/>
      <c r="AO9" s="5"/>
      <c r="AP9" s="5"/>
      <c r="AQ9" s="5"/>
    </row>
    <row r="10" spans="1:43" ht="14.4">
      <c r="A10" s="3">
        <f>'2. dönem e okul yapıştır'!A8</f>
        <v>5</v>
      </c>
      <c r="B10" s="4">
        <f>'2. dönem e okul yapıştır'!B8</f>
        <v>0</v>
      </c>
      <c r="C10" s="1">
        <f>'2. dönem e okul yapıştır'!C8</f>
        <v>0</v>
      </c>
      <c r="D10" s="91">
        <f>'1. Dönem'!AO10</f>
        <v>0</v>
      </c>
      <c r="E10" s="8">
        <f t="shared" si="0"/>
        <v>0</v>
      </c>
      <c r="F10" s="8">
        <f t="shared" si="1"/>
        <v>0</v>
      </c>
      <c r="G10" s="8">
        <f t="shared" si="2"/>
        <v>0</v>
      </c>
      <c r="H10" s="8">
        <f t="shared" si="3"/>
        <v>0</v>
      </c>
      <c r="I10" s="9">
        <f t="shared" si="4"/>
        <v>0</v>
      </c>
      <c r="J10" s="37">
        <f>'2. dönem e okul yapıştır'!H8</f>
        <v>0</v>
      </c>
      <c r="K10" s="8">
        <f t="shared" si="5"/>
        <v>0</v>
      </c>
      <c r="L10" s="8">
        <f t="shared" si="6"/>
        <v>0</v>
      </c>
      <c r="M10" s="8">
        <f t="shared" si="7"/>
        <v>0</v>
      </c>
      <c r="N10" s="9">
        <f t="shared" si="8"/>
        <v>0</v>
      </c>
      <c r="O10" s="9">
        <f t="shared" si="9"/>
        <v>0</v>
      </c>
      <c r="P10" s="24">
        <f>'2. dönem e okul yapıştır'!D8</f>
        <v>0</v>
      </c>
      <c r="Q10" s="8">
        <f t="shared" si="10"/>
        <v>0</v>
      </c>
      <c r="R10" s="8">
        <f t="shared" si="11"/>
        <v>0</v>
      </c>
      <c r="S10" s="9">
        <f t="shared" si="12"/>
        <v>0</v>
      </c>
      <c r="T10" s="9">
        <f t="shared" si="13"/>
        <v>0</v>
      </c>
      <c r="U10" s="9">
        <f t="shared" si="14"/>
        <v>0</v>
      </c>
      <c r="V10" s="9">
        <f t="shared" si="15"/>
        <v>0</v>
      </c>
      <c r="W10" s="9">
        <f t="shared" si="16"/>
        <v>0</v>
      </c>
      <c r="X10" s="9">
        <f t="shared" si="17"/>
        <v>0</v>
      </c>
      <c r="Y10" s="39">
        <f>'2. dönem e okul yapıştır'!I8</f>
        <v>0</v>
      </c>
      <c r="Z10" s="8">
        <f t="shared" si="18"/>
        <v>0</v>
      </c>
      <c r="AA10" s="8">
        <f t="shared" si="19"/>
        <v>0</v>
      </c>
      <c r="AB10" s="8">
        <f t="shared" si="20"/>
        <v>0</v>
      </c>
      <c r="AC10" s="8">
        <f t="shared" si="21"/>
        <v>0</v>
      </c>
      <c r="AD10" s="8">
        <f t="shared" si="22"/>
        <v>0</v>
      </c>
      <c r="AE10" s="8">
        <f t="shared" si="23"/>
        <v>0</v>
      </c>
      <c r="AF10" s="9">
        <f t="shared" si="24"/>
        <v>0</v>
      </c>
      <c r="AG10" s="24">
        <f>'2. dönem e okul yapıştır'!E8</f>
        <v>0</v>
      </c>
      <c r="AH10" s="83">
        <f>'2. dönem e okul yapıştır'!F8</f>
        <v>0</v>
      </c>
      <c r="AI10" s="41">
        <f>'2. dönem e okul yapıştır'!G8</f>
        <v>0</v>
      </c>
      <c r="AJ10" s="93">
        <f>'2. dönem e okul yapıştır'!J8</f>
        <v>0</v>
      </c>
      <c r="AK10" s="95">
        <f t="shared" si="27"/>
        <v>0</v>
      </c>
      <c r="AL10" s="5"/>
      <c r="AM10" s="144"/>
      <c r="AN10" s="100"/>
      <c r="AO10" s="5"/>
      <c r="AP10" s="5"/>
      <c r="AQ10" s="5"/>
    </row>
    <row r="11" spans="1:43" ht="14.4">
      <c r="A11" s="3">
        <f>'2. dönem e okul yapıştır'!A9</f>
        <v>6</v>
      </c>
      <c r="B11" s="4">
        <f>'2. dönem e okul yapıştır'!B9</f>
        <v>0</v>
      </c>
      <c r="C11" s="1">
        <f>'2. dönem e okul yapıştır'!C9</f>
        <v>0</v>
      </c>
      <c r="D11" s="91">
        <f>'1. Dönem'!AO11</f>
        <v>0</v>
      </c>
      <c r="E11" s="8">
        <f t="shared" si="0"/>
        <v>0</v>
      </c>
      <c r="F11" s="8">
        <f t="shared" si="1"/>
        <v>0</v>
      </c>
      <c r="G11" s="8">
        <f t="shared" si="2"/>
        <v>0</v>
      </c>
      <c r="H11" s="8">
        <f t="shared" si="3"/>
        <v>0</v>
      </c>
      <c r="I11" s="9">
        <f t="shared" si="4"/>
        <v>0</v>
      </c>
      <c r="J11" s="37">
        <f>'2. dönem e okul yapıştır'!H9</f>
        <v>0</v>
      </c>
      <c r="K11" s="8">
        <f t="shared" si="5"/>
        <v>0</v>
      </c>
      <c r="L11" s="8">
        <f t="shared" si="6"/>
        <v>0</v>
      </c>
      <c r="M11" s="8">
        <f t="shared" si="7"/>
        <v>0</v>
      </c>
      <c r="N11" s="9">
        <f t="shared" si="8"/>
        <v>0</v>
      </c>
      <c r="O11" s="9">
        <f t="shared" si="9"/>
        <v>0</v>
      </c>
      <c r="P11" s="24">
        <f>'2. dönem e okul yapıştır'!D9</f>
        <v>0</v>
      </c>
      <c r="Q11" s="8">
        <f t="shared" si="10"/>
        <v>0</v>
      </c>
      <c r="R11" s="8">
        <f t="shared" si="11"/>
        <v>0</v>
      </c>
      <c r="S11" s="9">
        <f t="shared" si="12"/>
        <v>0</v>
      </c>
      <c r="T11" s="9">
        <f t="shared" si="13"/>
        <v>0</v>
      </c>
      <c r="U11" s="9">
        <f t="shared" si="14"/>
        <v>0</v>
      </c>
      <c r="V11" s="9">
        <f t="shared" si="15"/>
        <v>0</v>
      </c>
      <c r="W11" s="9">
        <f t="shared" si="16"/>
        <v>0</v>
      </c>
      <c r="X11" s="9">
        <f t="shared" si="17"/>
        <v>0</v>
      </c>
      <c r="Y11" s="39">
        <f>'2. dönem e okul yapıştır'!I9</f>
        <v>0</v>
      </c>
      <c r="Z11" s="8">
        <f t="shared" si="18"/>
        <v>0</v>
      </c>
      <c r="AA11" s="8">
        <f t="shared" si="19"/>
        <v>0</v>
      </c>
      <c r="AB11" s="8">
        <f t="shared" si="20"/>
        <v>0</v>
      </c>
      <c r="AC11" s="8">
        <f t="shared" si="21"/>
        <v>0</v>
      </c>
      <c r="AD11" s="8">
        <f t="shared" si="22"/>
        <v>0</v>
      </c>
      <c r="AE11" s="8">
        <f t="shared" si="23"/>
        <v>0</v>
      </c>
      <c r="AF11" s="9">
        <f t="shared" si="24"/>
        <v>0</v>
      </c>
      <c r="AG11" s="24">
        <f>'2. dönem e okul yapıştır'!E9</f>
        <v>0</v>
      </c>
      <c r="AH11" s="83">
        <f>'2. dönem e okul yapıştır'!F9</f>
        <v>0</v>
      </c>
      <c r="AI11" s="41">
        <f>'2. dönem e okul yapıştır'!G9</f>
        <v>0</v>
      </c>
      <c r="AJ11" s="93">
        <f>'2. dönem e okul yapıştır'!J9</f>
        <v>0</v>
      </c>
      <c r="AK11" s="95">
        <f t="shared" si="27"/>
        <v>0</v>
      </c>
      <c r="AL11" s="5"/>
      <c r="AM11" s="5"/>
      <c r="AN11" s="5"/>
      <c r="AO11" s="5"/>
      <c r="AP11" s="5"/>
      <c r="AQ11" s="5"/>
    </row>
    <row r="12" spans="1:43" ht="14.4">
      <c r="A12" s="3">
        <f>'2. dönem e okul yapıştır'!A10</f>
        <v>7</v>
      </c>
      <c r="B12" s="4">
        <f>'2. dönem e okul yapıştır'!B10</f>
        <v>0</v>
      </c>
      <c r="C12" s="1">
        <f>'2. dönem e okul yapıştır'!C10</f>
        <v>0</v>
      </c>
      <c r="D12" s="91">
        <f>'1. Dönem'!AO12</f>
        <v>0</v>
      </c>
      <c r="E12" s="8">
        <f t="shared" si="0"/>
        <v>0</v>
      </c>
      <c r="F12" s="8">
        <f t="shared" si="1"/>
        <v>0</v>
      </c>
      <c r="G12" s="8">
        <f t="shared" si="2"/>
        <v>0</v>
      </c>
      <c r="H12" s="8">
        <f t="shared" si="3"/>
        <v>0</v>
      </c>
      <c r="I12" s="9">
        <f t="shared" si="4"/>
        <v>0</v>
      </c>
      <c r="J12" s="37">
        <f>'2. dönem e okul yapıştır'!H10</f>
        <v>0</v>
      </c>
      <c r="K12" s="8">
        <f t="shared" si="5"/>
        <v>0</v>
      </c>
      <c r="L12" s="8">
        <f t="shared" si="6"/>
        <v>0</v>
      </c>
      <c r="M12" s="8">
        <f t="shared" si="7"/>
        <v>0</v>
      </c>
      <c r="N12" s="9">
        <f t="shared" si="8"/>
        <v>0</v>
      </c>
      <c r="O12" s="9">
        <f t="shared" si="9"/>
        <v>0</v>
      </c>
      <c r="P12" s="24">
        <f>'2. dönem e okul yapıştır'!D10</f>
        <v>0</v>
      </c>
      <c r="Q12" s="8">
        <f t="shared" si="10"/>
        <v>0</v>
      </c>
      <c r="R12" s="8">
        <f t="shared" si="11"/>
        <v>0</v>
      </c>
      <c r="S12" s="9">
        <f t="shared" si="12"/>
        <v>0</v>
      </c>
      <c r="T12" s="9">
        <f t="shared" si="13"/>
        <v>0</v>
      </c>
      <c r="U12" s="9">
        <f t="shared" si="14"/>
        <v>0</v>
      </c>
      <c r="V12" s="9">
        <f t="shared" si="15"/>
        <v>0</v>
      </c>
      <c r="W12" s="9">
        <f t="shared" si="16"/>
        <v>0</v>
      </c>
      <c r="X12" s="9">
        <f t="shared" si="17"/>
        <v>0</v>
      </c>
      <c r="Y12" s="39">
        <f>'2. dönem e okul yapıştır'!I10</f>
        <v>0</v>
      </c>
      <c r="Z12" s="8">
        <f t="shared" si="18"/>
        <v>0</v>
      </c>
      <c r="AA12" s="8">
        <f t="shared" si="19"/>
        <v>0</v>
      </c>
      <c r="AB12" s="8">
        <f t="shared" si="20"/>
        <v>0</v>
      </c>
      <c r="AC12" s="8">
        <f t="shared" si="21"/>
        <v>0</v>
      </c>
      <c r="AD12" s="8">
        <f t="shared" si="22"/>
        <v>0</v>
      </c>
      <c r="AE12" s="8">
        <f t="shared" si="23"/>
        <v>0</v>
      </c>
      <c r="AF12" s="9">
        <f t="shared" si="24"/>
        <v>0</v>
      </c>
      <c r="AG12" s="24">
        <f>'2. dönem e okul yapıştır'!E10</f>
        <v>0</v>
      </c>
      <c r="AH12" s="83">
        <f>'2. dönem e okul yapıştır'!F10</f>
        <v>0</v>
      </c>
      <c r="AI12" s="41">
        <f>'2. dönem e okul yapıştır'!G10</f>
        <v>0</v>
      </c>
      <c r="AJ12" s="93">
        <f>'2. dönem e okul yapıştır'!J10</f>
        <v>0</v>
      </c>
      <c r="AK12" s="95">
        <f t="shared" si="27"/>
        <v>0</v>
      </c>
      <c r="AL12" s="5"/>
      <c r="AM12" s="5"/>
      <c r="AN12" s="5"/>
      <c r="AO12" s="5"/>
      <c r="AP12" s="5"/>
      <c r="AQ12" s="5"/>
    </row>
    <row r="13" spans="1:43" ht="14.4">
      <c r="A13" s="3">
        <f>'2. dönem e okul yapıştır'!A11</f>
        <v>8</v>
      </c>
      <c r="B13" s="4">
        <f>'2. dönem e okul yapıştır'!B11</f>
        <v>0</v>
      </c>
      <c r="C13" s="1">
        <f>'2. dönem e okul yapıştır'!C11</f>
        <v>0</v>
      </c>
      <c r="D13" s="91">
        <f>'1. Dönem'!AO13</f>
        <v>0</v>
      </c>
      <c r="E13" s="8">
        <f t="shared" si="0"/>
        <v>0</v>
      </c>
      <c r="F13" s="8">
        <f t="shared" si="1"/>
        <v>0</v>
      </c>
      <c r="G13" s="8">
        <f t="shared" si="2"/>
        <v>0</v>
      </c>
      <c r="H13" s="8">
        <f t="shared" si="3"/>
        <v>0</v>
      </c>
      <c r="I13" s="9">
        <f t="shared" si="4"/>
        <v>0</v>
      </c>
      <c r="J13" s="37">
        <f>'2. dönem e okul yapıştır'!H11</f>
        <v>0</v>
      </c>
      <c r="K13" s="8">
        <f t="shared" si="5"/>
        <v>0</v>
      </c>
      <c r="L13" s="8">
        <f t="shared" si="6"/>
        <v>0</v>
      </c>
      <c r="M13" s="8">
        <f t="shared" si="7"/>
        <v>0</v>
      </c>
      <c r="N13" s="9">
        <f t="shared" si="8"/>
        <v>0</v>
      </c>
      <c r="O13" s="9">
        <f t="shared" si="9"/>
        <v>0</v>
      </c>
      <c r="P13" s="24">
        <f>'2. dönem e okul yapıştır'!D11</f>
        <v>0</v>
      </c>
      <c r="Q13" s="8">
        <f t="shared" si="10"/>
        <v>0</v>
      </c>
      <c r="R13" s="8">
        <f t="shared" si="11"/>
        <v>0</v>
      </c>
      <c r="S13" s="9">
        <f t="shared" si="12"/>
        <v>0</v>
      </c>
      <c r="T13" s="9">
        <f t="shared" si="13"/>
        <v>0</v>
      </c>
      <c r="U13" s="9">
        <f t="shared" si="14"/>
        <v>0</v>
      </c>
      <c r="V13" s="9">
        <f t="shared" si="15"/>
        <v>0</v>
      </c>
      <c r="W13" s="9">
        <f t="shared" si="16"/>
        <v>0</v>
      </c>
      <c r="X13" s="9">
        <f t="shared" si="17"/>
        <v>0</v>
      </c>
      <c r="Y13" s="39">
        <f>'2. dönem e okul yapıştır'!I11</f>
        <v>0</v>
      </c>
      <c r="Z13" s="8">
        <f t="shared" si="18"/>
        <v>0</v>
      </c>
      <c r="AA13" s="8">
        <f t="shared" si="19"/>
        <v>0</v>
      </c>
      <c r="AB13" s="8">
        <f t="shared" si="20"/>
        <v>0</v>
      </c>
      <c r="AC13" s="8">
        <f t="shared" si="21"/>
        <v>0</v>
      </c>
      <c r="AD13" s="8">
        <f t="shared" si="22"/>
        <v>0</v>
      </c>
      <c r="AE13" s="8">
        <f t="shared" si="23"/>
        <v>0</v>
      </c>
      <c r="AF13" s="9">
        <f t="shared" si="24"/>
        <v>0</v>
      </c>
      <c r="AG13" s="24">
        <f>'2. dönem e okul yapıştır'!E11</f>
        <v>0</v>
      </c>
      <c r="AH13" s="83">
        <f>'2. dönem e okul yapıştır'!F11</f>
        <v>0</v>
      </c>
      <c r="AI13" s="41">
        <f>'2. dönem e okul yapıştır'!G11</f>
        <v>0</v>
      </c>
      <c r="AJ13" s="93">
        <f>'2. dönem e okul yapıştır'!J11</f>
        <v>0</v>
      </c>
      <c r="AK13" s="95">
        <f t="shared" si="27"/>
        <v>0</v>
      </c>
      <c r="AL13" s="5"/>
      <c r="AM13" s="5"/>
      <c r="AN13" s="5"/>
      <c r="AO13" s="5"/>
      <c r="AP13" s="5"/>
      <c r="AQ13" s="5"/>
    </row>
    <row r="14" spans="1:43" ht="14.4">
      <c r="A14" s="3">
        <f>'2. dönem e okul yapıştır'!A12</f>
        <v>9</v>
      </c>
      <c r="B14" s="4">
        <f>'2. dönem e okul yapıştır'!B12</f>
        <v>0</v>
      </c>
      <c r="C14" s="1">
        <f>'2. dönem e okul yapıştır'!C12</f>
        <v>0</v>
      </c>
      <c r="D14" s="91">
        <f>'1. Dönem'!AO14</f>
        <v>0</v>
      </c>
      <c r="E14" s="8">
        <f t="shared" si="0"/>
        <v>0</v>
      </c>
      <c r="F14" s="8">
        <f t="shared" si="1"/>
        <v>0</v>
      </c>
      <c r="G14" s="8">
        <f t="shared" si="2"/>
        <v>0</v>
      </c>
      <c r="H14" s="8">
        <f t="shared" si="3"/>
        <v>0</v>
      </c>
      <c r="I14" s="9">
        <f t="shared" si="4"/>
        <v>0</v>
      </c>
      <c r="J14" s="37">
        <f>'2. dönem e okul yapıştır'!H12</f>
        <v>0</v>
      </c>
      <c r="K14" s="8">
        <f t="shared" si="5"/>
        <v>0</v>
      </c>
      <c r="L14" s="8">
        <f t="shared" si="6"/>
        <v>0</v>
      </c>
      <c r="M14" s="8">
        <f t="shared" si="7"/>
        <v>0</v>
      </c>
      <c r="N14" s="9">
        <f t="shared" si="8"/>
        <v>0</v>
      </c>
      <c r="O14" s="9">
        <f t="shared" si="9"/>
        <v>0</v>
      </c>
      <c r="P14" s="24">
        <f>'2. dönem e okul yapıştır'!D12</f>
        <v>0</v>
      </c>
      <c r="Q14" s="8">
        <f t="shared" si="10"/>
        <v>0</v>
      </c>
      <c r="R14" s="8">
        <f t="shared" si="11"/>
        <v>0</v>
      </c>
      <c r="S14" s="9">
        <f t="shared" si="12"/>
        <v>0</v>
      </c>
      <c r="T14" s="9">
        <f t="shared" si="13"/>
        <v>0</v>
      </c>
      <c r="U14" s="9">
        <f t="shared" si="14"/>
        <v>0</v>
      </c>
      <c r="V14" s="9">
        <f t="shared" si="15"/>
        <v>0</v>
      </c>
      <c r="W14" s="9">
        <f t="shared" si="16"/>
        <v>0</v>
      </c>
      <c r="X14" s="9">
        <f t="shared" si="17"/>
        <v>0</v>
      </c>
      <c r="Y14" s="39">
        <f>'2. dönem e okul yapıştır'!I12</f>
        <v>0</v>
      </c>
      <c r="Z14" s="8">
        <f t="shared" si="18"/>
        <v>0</v>
      </c>
      <c r="AA14" s="8">
        <f t="shared" si="19"/>
        <v>0</v>
      </c>
      <c r="AB14" s="8">
        <f t="shared" si="20"/>
        <v>0</v>
      </c>
      <c r="AC14" s="8">
        <f t="shared" si="21"/>
        <v>0</v>
      </c>
      <c r="AD14" s="8">
        <f t="shared" si="22"/>
        <v>0</v>
      </c>
      <c r="AE14" s="8">
        <f t="shared" si="23"/>
        <v>0</v>
      </c>
      <c r="AF14" s="9">
        <f t="shared" si="24"/>
        <v>0</v>
      </c>
      <c r="AG14" s="24">
        <f>'2. dönem e okul yapıştır'!E12</f>
        <v>0</v>
      </c>
      <c r="AH14" s="83">
        <f>'2. dönem e okul yapıştır'!F12</f>
        <v>0</v>
      </c>
      <c r="AI14" s="41">
        <f>'2. dönem e okul yapıştır'!G12</f>
        <v>0</v>
      </c>
      <c r="AJ14" s="93">
        <f>'2. dönem e okul yapıştır'!J12</f>
        <v>0</v>
      </c>
      <c r="AK14" s="95">
        <f t="shared" si="27"/>
        <v>0</v>
      </c>
      <c r="AL14" s="5"/>
      <c r="AM14" s="5"/>
      <c r="AN14" s="5"/>
      <c r="AO14" s="5"/>
      <c r="AP14" s="5"/>
      <c r="AQ14" s="5"/>
    </row>
    <row r="15" spans="1:43" ht="14.4">
      <c r="A15" s="3">
        <f>'2. dönem e okul yapıştır'!A13</f>
        <v>10</v>
      </c>
      <c r="B15" s="4">
        <f>'2. dönem e okul yapıştır'!B13</f>
        <v>0</v>
      </c>
      <c r="C15" s="1">
        <f>'2. dönem e okul yapıştır'!C13</f>
        <v>0</v>
      </c>
      <c r="D15" s="91">
        <f>'1. Dönem'!AO15</f>
        <v>0</v>
      </c>
      <c r="E15" s="8">
        <f t="shared" si="0"/>
        <v>0</v>
      </c>
      <c r="F15" s="8">
        <f t="shared" si="1"/>
        <v>0</v>
      </c>
      <c r="G15" s="8">
        <f t="shared" si="2"/>
        <v>0</v>
      </c>
      <c r="H15" s="8">
        <f t="shared" si="3"/>
        <v>0</v>
      </c>
      <c r="I15" s="9">
        <f t="shared" si="4"/>
        <v>0</v>
      </c>
      <c r="J15" s="37">
        <f>'2. dönem e okul yapıştır'!H13</f>
        <v>0</v>
      </c>
      <c r="K15" s="8">
        <f t="shared" si="5"/>
        <v>0</v>
      </c>
      <c r="L15" s="8">
        <f t="shared" si="6"/>
        <v>0</v>
      </c>
      <c r="M15" s="8">
        <f t="shared" si="7"/>
        <v>0</v>
      </c>
      <c r="N15" s="9">
        <f t="shared" si="8"/>
        <v>0</v>
      </c>
      <c r="O15" s="9">
        <f t="shared" si="9"/>
        <v>0</v>
      </c>
      <c r="P15" s="24">
        <f>'2. dönem e okul yapıştır'!D13</f>
        <v>0</v>
      </c>
      <c r="Q15" s="8">
        <f t="shared" si="10"/>
        <v>0</v>
      </c>
      <c r="R15" s="8">
        <f t="shared" si="11"/>
        <v>0</v>
      </c>
      <c r="S15" s="9">
        <f t="shared" si="12"/>
        <v>0</v>
      </c>
      <c r="T15" s="9">
        <f t="shared" si="13"/>
        <v>0</v>
      </c>
      <c r="U15" s="9">
        <f t="shared" si="14"/>
        <v>0</v>
      </c>
      <c r="V15" s="9">
        <f t="shared" si="15"/>
        <v>0</v>
      </c>
      <c r="W15" s="9">
        <f t="shared" si="16"/>
        <v>0</v>
      </c>
      <c r="X15" s="9">
        <f t="shared" si="17"/>
        <v>0</v>
      </c>
      <c r="Y15" s="39">
        <f>'2. dönem e okul yapıştır'!I13</f>
        <v>0</v>
      </c>
      <c r="Z15" s="8">
        <f t="shared" si="18"/>
        <v>0</v>
      </c>
      <c r="AA15" s="8">
        <f t="shared" si="19"/>
        <v>0</v>
      </c>
      <c r="AB15" s="8">
        <f t="shared" si="20"/>
        <v>0</v>
      </c>
      <c r="AC15" s="8">
        <f t="shared" si="21"/>
        <v>0</v>
      </c>
      <c r="AD15" s="8">
        <f t="shared" si="22"/>
        <v>0</v>
      </c>
      <c r="AE15" s="8">
        <f t="shared" si="23"/>
        <v>0</v>
      </c>
      <c r="AF15" s="9">
        <f t="shared" si="24"/>
        <v>0</v>
      </c>
      <c r="AG15" s="24">
        <f>'2. dönem e okul yapıştır'!E13</f>
        <v>0</v>
      </c>
      <c r="AH15" s="83">
        <f>'2. dönem e okul yapıştır'!F13</f>
        <v>0</v>
      </c>
      <c r="AI15" s="41">
        <f>'2. dönem e okul yapıştır'!G13</f>
        <v>0</v>
      </c>
      <c r="AJ15" s="93">
        <f>'2. dönem e okul yapıştır'!J13</f>
        <v>0</v>
      </c>
      <c r="AK15" s="95">
        <f t="shared" si="27"/>
        <v>0</v>
      </c>
      <c r="AL15" s="5"/>
      <c r="AM15" s="5"/>
      <c r="AN15" s="5"/>
      <c r="AO15" s="5"/>
      <c r="AP15" s="5"/>
      <c r="AQ15" s="5"/>
    </row>
    <row r="16" spans="1:43" ht="14.4">
      <c r="A16" s="3">
        <f>'2. dönem e okul yapıştır'!A14</f>
        <v>11</v>
      </c>
      <c r="B16" s="4">
        <f>'2. dönem e okul yapıştır'!B14</f>
        <v>0</v>
      </c>
      <c r="C16" s="1">
        <f>'2. dönem e okul yapıştır'!C14</f>
        <v>0</v>
      </c>
      <c r="D16" s="91">
        <f>'1. Dönem'!AO16</f>
        <v>0</v>
      </c>
      <c r="E16" s="8">
        <f t="shared" si="0"/>
        <v>0</v>
      </c>
      <c r="F16" s="8">
        <f t="shared" si="1"/>
        <v>0</v>
      </c>
      <c r="G16" s="8">
        <f t="shared" si="2"/>
        <v>0</v>
      </c>
      <c r="H16" s="8">
        <f t="shared" si="3"/>
        <v>0</v>
      </c>
      <c r="I16" s="9">
        <f t="shared" si="4"/>
        <v>0</v>
      </c>
      <c r="J16" s="37">
        <f>'2. dönem e okul yapıştır'!H14</f>
        <v>0</v>
      </c>
      <c r="K16" s="8">
        <f t="shared" si="5"/>
        <v>0</v>
      </c>
      <c r="L16" s="8">
        <f t="shared" si="6"/>
        <v>0</v>
      </c>
      <c r="M16" s="8">
        <f t="shared" si="7"/>
        <v>0</v>
      </c>
      <c r="N16" s="9">
        <f t="shared" si="8"/>
        <v>0</v>
      </c>
      <c r="O16" s="9">
        <f t="shared" si="9"/>
        <v>0</v>
      </c>
      <c r="P16" s="24">
        <f>'2. dönem e okul yapıştır'!D14</f>
        <v>0</v>
      </c>
      <c r="Q16" s="8">
        <f t="shared" si="10"/>
        <v>0</v>
      </c>
      <c r="R16" s="8">
        <f t="shared" si="11"/>
        <v>0</v>
      </c>
      <c r="S16" s="9">
        <f t="shared" si="12"/>
        <v>0</v>
      </c>
      <c r="T16" s="9">
        <f t="shared" si="13"/>
        <v>0</v>
      </c>
      <c r="U16" s="9">
        <f t="shared" si="14"/>
        <v>0</v>
      </c>
      <c r="V16" s="9">
        <f t="shared" si="15"/>
        <v>0</v>
      </c>
      <c r="W16" s="9">
        <f t="shared" si="16"/>
        <v>0</v>
      </c>
      <c r="X16" s="9">
        <f t="shared" si="17"/>
        <v>0</v>
      </c>
      <c r="Y16" s="39">
        <f>'2. dönem e okul yapıştır'!I14</f>
        <v>0</v>
      </c>
      <c r="Z16" s="8">
        <f t="shared" si="18"/>
        <v>0</v>
      </c>
      <c r="AA16" s="8">
        <f t="shared" si="19"/>
        <v>0</v>
      </c>
      <c r="AB16" s="8">
        <f t="shared" si="20"/>
        <v>0</v>
      </c>
      <c r="AC16" s="8">
        <f t="shared" si="21"/>
        <v>0</v>
      </c>
      <c r="AD16" s="8">
        <f t="shared" si="22"/>
        <v>0</v>
      </c>
      <c r="AE16" s="8">
        <f t="shared" si="23"/>
        <v>0</v>
      </c>
      <c r="AF16" s="9">
        <f t="shared" si="24"/>
        <v>0</v>
      </c>
      <c r="AG16" s="24">
        <f>'2. dönem e okul yapıştır'!E14</f>
        <v>0</v>
      </c>
      <c r="AH16" s="83">
        <f>'2. dönem e okul yapıştır'!F14</f>
        <v>0</v>
      </c>
      <c r="AI16" s="41">
        <f>'2. dönem e okul yapıştır'!G14</f>
        <v>0</v>
      </c>
      <c r="AJ16" s="93">
        <f>'2. dönem e okul yapıştır'!J14</f>
        <v>0</v>
      </c>
      <c r="AK16" s="95">
        <f t="shared" si="27"/>
        <v>0</v>
      </c>
      <c r="AL16" s="5"/>
      <c r="AM16" s="5"/>
      <c r="AN16" s="5"/>
      <c r="AO16" s="5"/>
      <c r="AP16" s="5"/>
      <c r="AQ16" s="5"/>
    </row>
    <row r="17" spans="1:43" ht="14.4">
      <c r="A17" s="3">
        <f>'2. dönem e okul yapıştır'!A15</f>
        <v>12</v>
      </c>
      <c r="B17" s="4">
        <f>'2. dönem e okul yapıştır'!B15</f>
        <v>0</v>
      </c>
      <c r="C17" s="1">
        <f>'2. dönem e okul yapıştır'!C15</f>
        <v>0</v>
      </c>
      <c r="D17" s="91">
        <f>'1. Dönem'!AO17</f>
        <v>0</v>
      </c>
      <c r="E17" s="8">
        <f t="shared" si="0"/>
        <v>0</v>
      </c>
      <c r="F17" s="8">
        <f t="shared" si="1"/>
        <v>0</v>
      </c>
      <c r="G17" s="8">
        <f t="shared" si="2"/>
        <v>0</v>
      </c>
      <c r="H17" s="8">
        <f t="shared" si="3"/>
        <v>0</v>
      </c>
      <c r="I17" s="9">
        <f t="shared" si="4"/>
        <v>0</v>
      </c>
      <c r="J17" s="37">
        <f>'2. dönem e okul yapıştır'!H15</f>
        <v>0</v>
      </c>
      <c r="K17" s="8">
        <f t="shared" si="5"/>
        <v>0</v>
      </c>
      <c r="L17" s="8">
        <f t="shared" si="6"/>
        <v>0</v>
      </c>
      <c r="M17" s="8">
        <f t="shared" si="7"/>
        <v>0</v>
      </c>
      <c r="N17" s="9">
        <f t="shared" si="8"/>
        <v>0</v>
      </c>
      <c r="O17" s="9">
        <f t="shared" si="9"/>
        <v>0</v>
      </c>
      <c r="P17" s="24">
        <f>'2. dönem e okul yapıştır'!D15</f>
        <v>0</v>
      </c>
      <c r="Q17" s="8">
        <f t="shared" si="10"/>
        <v>0</v>
      </c>
      <c r="R17" s="8">
        <f t="shared" si="11"/>
        <v>0</v>
      </c>
      <c r="S17" s="9">
        <f t="shared" si="12"/>
        <v>0</v>
      </c>
      <c r="T17" s="9">
        <f t="shared" si="13"/>
        <v>0</v>
      </c>
      <c r="U17" s="9">
        <f t="shared" si="14"/>
        <v>0</v>
      </c>
      <c r="V17" s="9">
        <f t="shared" si="15"/>
        <v>0</v>
      </c>
      <c r="W17" s="9">
        <f t="shared" si="16"/>
        <v>0</v>
      </c>
      <c r="X17" s="9">
        <f t="shared" si="17"/>
        <v>0</v>
      </c>
      <c r="Y17" s="39">
        <f>'2. dönem e okul yapıştır'!I15</f>
        <v>0</v>
      </c>
      <c r="Z17" s="8">
        <f t="shared" si="18"/>
        <v>0</v>
      </c>
      <c r="AA17" s="8">
        <f t="shared" si="19"/>
        <v>0</v>
      </c>
      <c r="AB17" s="8">
        <f t="shared" si="20"/>
        <v>0</v>
      </c>
      <c r="AC17" s="8">
        <f t="shared" si="21"/>
        <v>0</v>
      </c>
      <c r="AD17" s="8">
        <f t="shared" si="22"/>
        <v>0</v>
      </c>
      <c r="AE17" s="8">
        <f t="shared" si="23"/>
        <v>0</v>
      </c>
      <c r="AF17" s="9">
        <f t="shared" si="24"/>
        <v>0</v>
      </c>
      <c r="AG17" s="24">
        <f>'2. dönem e okul yapıştır'!E15</f>
        <v>0</v>
      </c>
      <c r="AH17" s="83">
        <f>'2. dönem e okul yapıştır'!F15</f>
        <v>0</v>
      </c>
      <c r="AI17" s="41">
        <f>'2. dönem e okul yapıştır'!G15</f>
        <v>0</v>
      </c>
      <c r="AJ17" s="93">
        <f>'2. dönem e okul yapıştır'!J15</f>
        <v>0</v>
      </c>
      <c r="AK17" s="95">
        <f t="shared" si="27"/>
        <v>0</v>
      </c>
      <c r="AL17" s="5"/>
      <c r="AM17" s="5"/>
      <c r="AN17" s="5"/>
      <c r="AO17" s="5"/>
      <c r="AP17" s="5"/>
      <c r="AQ17" s="5"/>
    </row>
    <row r="18" spans="1:43" ht="14.4">
      <c r="A18" s="3">
        <f>'2. dönem e okul yapıştır'!A16</f>
        <v>13</v>
      </c>
      <c r="B18" s="4">
        <f>'2. dönem e okul yapıştır'!B16</f>
        <v>0</v>
      </c>
      <c r="C18" s="1">
        <f>'2. dönem e okul yapıştır'!C16</f>
        <v>0</v>
      </c>
      <c r="D18" s="91">
        <f>'1. Dönem'!AO18</f>
        <v>0</v>
      </c>
      <c r="E18" s="8">
        <f t="shared" si="0"/>
        <v>0</v>
      </c>
      <c r="F18" s="8">
        <f t="shared" si="1"/>
        <v>0</v>
      </c>
      <c r="G18" s="8">
        <f t="shared" si="2"/>
        <v>0</v>
      </c>
      <c r="H18" s="8">
        <f t="shared" si="3"/>
        <v>0</v>
      </c>
      <c r="I18" s="9">
        <f t="shared" si="4"/>
        <v>0</v>
      </c>
      <c r="J18" s="37">
        <f>'2. dönem e okul yapıştır'!H16</f>
        <v>0</v>
      </c>
      <c r="K18" s="8">
        <f t="shared" si="5"/>
        <v>0</v>
      </c>
      <c r="L18" s="8">
        <f t="shared" si="6"/>
        <v>0</v>
      </c>
      <c r="M18" s="8">
        <f t="shared" si="7"/>
        <v>0</v>
      </c>
      <c r="N18" s="9">
        <f t="shared" si="8"/>
        <v>0</v>
      </c>
      <c r="O18" s="9">
        <f t="shared" si="9"/>
        <v>0</v>
      </c>
      <c r="P18" s="24">
        <f>'2. dönem e okul yapıştır'!D16</f>
        <v>0</v>
      </c>
      <c r="Q18" s="8">
        <f t="shared" si="10"/>
        <v>0</v>
      </c>
      <c r="R18" s="8">
        <f t="shared" si="11"/>
        <v>0</v>
      </c>
      <c r="S18" s="9">
        <f t="shared" si="12"/>
        <v>0</v>
      </c>
      <c r="T18" s="9">
        <f t="shared" si="13"/>
        <v>0</v>
      </c>
      <c r="U18" s="9">
        <f t="shared" si="14"/>
        <v>0</v>
      </c>
      <c r="V18" s="9">
        <f t="shared" si="15"/>
        <v>0</v>
      </c>
      <c r="W18" s="9">
        <f t="shared" si="16"/>
        <v>0</v>
      </c>
      <c r="X18" s="9">
        <f t="shared" si="17"/>
        <v>0</v>
      </c>
      <c r="Y18" s="39">
        <f>'2. dönem e okul yapıştır'!I16</f>
        <v>0</v>
      </c>
      <c r="Z18" s="8">
        <f t="shared" si="18"/>
        <v>0</v>
      </c>
      <c r="AA18" s="8">
        <f t="shared" si="19"/>
        <v>0</v>
      </c>
      <c r="AB18" s="8">
        <f t="shared" si="20"/>
        <v>0</v>
      </c>
      <c r="AC18" s="8">
        <f t="shared" si="21"/>
        <v>0</v>
      </c>
      <c r="AD18" s="8">
        <f t="shared" si="22"/>
        <v>0</v>
      </c>
      <c r="AE18" s="8">
        <f t="shared" si="23"/>
        <v>0</v>
      </c>
      <c r="AF18" s="9">
        <f t="shared" si="24"/>
        <v>0</v>
      </c>
      <c r="AG18" s="24">
        <f>'2. dönem e okul yapıştır'!E16</f>
        <v>0</v>
      </c>
      <c r="AH18" s="83">
        <f>'2. dönem e okul yapıştır'!F16</f>
        <v>0</v>
      </c>
      <c r="AI18" s="41">
        <f>'2. dönem e okul yapıştır'!G16</f>
        <v>0</v>
      </c>
      <c r="AJ18" s="93">
        <f>'2. dönem e okul yapıştır'!J16</f>
        <v>0</v>
      </c>
      <c r="AK18" s="95">
        <f t="shared" si="27"/>
        <v>0</v>
      </c>
      <c r="AL18" s="5"/>
      <c r="AM18" s="5"/>
      <c r="AN18" s="5"/>
      <c r="AO18" s="5"/>
      <c r="AP18" s="5"/>
      <c r="AQ18" s="5"/>
    </row>
    <row r="19" spans="1:43" ht="14.4">
      <c r="A19" s="3">
        <f>'2. dönem e okul yapıştır'!A17</f>
        <v>14</v>
      </c>
      <c r="B19" s="4">
        <f>'2. dönem e okul yapıştır'!B17</f>
        <v>0</v>
      </c>
      <c r="C19" s="1">
        <f>'2. dönem e okul yapıştır'!C17</f>
        <v>0</v>
      </c>
      <c r="D19" s="91">
        <f>'1. Dönem'!AO19</f>
        <v>0</v>
      </c>
      <c r="E19" s="8">
        <f t="shared" si="0"/>
        <v>0</v>
      </c>
      <c r="F19" s="8">
        <f t="shared" si="1"/>
        <v>0</v>
      </c>
      <c r="G19" s="8">
        <f t="shared" si="2"/>
        <v>0</v>
      </c>
      <c r="H19" s="8">
        <f t="shared" si="3"/>
        <v>0</v>
      </c>
      <c r="I19" s="9">
        <f t="shared" si="4"/>
        <v>0</v>
      </c>
      <c r="J19" s="37">
        <f>'2. dönem e okul yapıştır'!H17</f>
        <v>0</v>
      </c>
      <c r="K19" s="8">
        <f t="shared" si="5"/>
        <v>0</v>
      </c>
      <c r="L19" s="8">
        <f t="shared" si="6"/>
        <v>0</v>
      </c>
      <c r="M19" s="8">
        <f t="shared" si="7"/>
        <v>0</v>
      </c>
      <c r="N19" s="9">
        <f t="shared" si="8"/>
        <v>0</v>
      </c>
      <c r="O19" s="9">
        <f t="shared" si="9"/>
        <v>0</v>
      </c>
      <c r="P19" s="24">
        <f>'2. dönem e okul yapıştır'!D17</f>
        <v>0</v>
      </c>
      <c r="Q19" s="8">
        <f t="shared" si="10"/>
        <v>0</v>
      </c>
      <c r="R19" s="8">
        <f t="shared" si="11"/>
        <v>0</v>
      </c>
      <c r="S19" s="9">
        <f t="shared" si="12"/>
        <v>0</v>
      </c>
      <c r="T19" s="9">
        <f t="shared" si="13"/>
        <v>0</v>
      </c>
      <c r="U19" s="9">
        <f t="shared" si="14"/>
        <v>0</v>
      </c>
      <c r="V19" s="9">
        <f t="shared" si="15"/>
        <v>0</v>
      </c>
      <c r="W19" s="9">
        <f t="shared" si="16"/>
        <v>0</v>
      </c>
      <c r="X19" s="9">
        <f t="shared" si="17"/>
        <v>0</v>
      </c>
      <c r="Y19" s="39">
        <f>'2. dönem e okul yapıştır'!I17</f>
        <v>0</v>
      </c>
      <c r="Z19" s="8">
        <f t="shared" si="18"/>
        <v>0</v>
      </c>
      <c r="AA19" s="8">
        <f t="shared" si="19"/>
        <v>0</v>
      </c>
      <c r="AB19" s="8">
        <f t="shared" si="20"/>
        <v>0</v>
      </c>
      <c r="AC19" s="8">
        <f t="shared" si="21"/>
        <v>0</v>
      </c>
      <c r="AD19" s="8">
        <f t="shared" si="22"/>
        <v>0</v>
      </c>
      <c r="AE19" s="8">
        <f t="shared" si="23"/>
        <v>0</v>
      </c>
      <c r="AF19" s="9">
        <f t="shared" si="24"/>
        <v>0</v>
      </c>
      <c r="AG19" s="24">
        <f>'2. dönem e okul yapıştır'!E17</f>
        <v>0</v>
      </c>
      <c r="AH19" s="83">
        <f>'2. dönem e okul yapıştır'!F17</f>
        <v>0</v>
      </c>
      <c r="AI19" s="41">
        <f>'2. dönem e okul yapıştır'!G17</f>
        <v>0</v>
      </c>
      <c r="AJ19" s="93">
        <f>'2. dönem e okul yapıştır'!J17</f>
        <v>0</v>
      </c>
      <c r="AK19" s="95">
        <f t="shared" si="27"/>
        <v>0</v>
      </c>
      <c r="AL19" s="5"/>
      <c r="AM19" s="5"/>
      <c r="AN19" s="5"/>
      <c r="AO19" s="5"/>
      <c r="AP19" s="5"/>
      <c r="AQ19" s="5"/>
    </row>
    <row r="20" spans="1:43" ht="14.4">
      <c r="A20" s="3">
        <f>'2. dönem e okul yapıştır'!A18</f>
        <v>15</v>
      </c>
      <c r="B20" s="4">
        <f>'2. dönem e okul yapıştır'!B18</f>
        <v>0</v>
      </c>
      <c r="C20" s="1">
        <f>'2. dönem e okul yapıştır'!C18</f>
        <v>0</v>
      </c>
      <c r="D20" s="91">
        <f>'1. Dönem'!AO20</f>
        <v>0</v>
      </c>
      <c r="E20" s="8">
        <f t="shared" si="0"/>
        <v>0</v>
      </c>
      <c r="F20" s="8">
        <f t="shared" si="1"/>
        <v>0</v>
      </c>
      <c r="G20" s="8">
        <f t="shared" si="2"/>
        <v>0</v>
      </c>
      <c r="H20" s="8">
        <f t="shared" si="3"/>
        <v>0</v>
      </c>
      <c r="I20" s="9">
        <f t="shared" si="4"/>
        <v>0</v>
      </c>
      <c r="J20" s="37">
        <f>'2. dönem e okul yapıştır'!H18</f>
        <v>0</v>
      </c>
      <c r="K20" s="8">
        <f t="shared" si="5"/>
        <v>0</v>
      </c>
      <c r="L20" s="8">
        <f t="shared" si="6"/>
        <v>0</v>
      </c>
      <c r="M20" s="8">
        <f t="shared" si="7"/>
        <v>0</v>
      </c>
      <c r="N20" s="9">
        <f t="shared" si="8"/>
        <v>0</v>
      </c>
      <c r="O20" s="9">
        <f t="shared" si="9"/>
        <v>0</v>
      </c>
      <c r="P20" s="24">
        <f>'2. dönem e okul yapıştır'!D18</f>
        <v>0</v>
      </c>
      <c r="Q20" s="8">
        <f t="shared" si="10"/>
        <v>0</v>
      </c>
      <c r="R20" s="8">
        <f t="shared" si="11"/>
        <v>0</v>
      </c>
      <c r="S20" s="9">
        <f t="shared" si="12"/>
        <v>0</v>
      </c>
      <c r="T20" s="9">
        <f t="shared" si="13"/>
        <v>0</v>
      </c>
      <c r="U20" s="9">
        <f t="shared" si="14"/>
        <v>0</v>
      </c>
      <c r="V20" s="9">
        <f t="shared" si="15"/>
        <v>0</v>
      </c>
      <c r="W20" s="9">
        <f t="shared" si="16"/>
        <v>0</v>
      </c>
      <c r="X20" s="9">
        <f t="shared" si="17"/>
        <v>0</v>
      </c>
      <c r="Y20" s="39">
        <f>'2. dönem e okul yapıştır'!I18</f>
        <v>0</v>
      </c>
      <c r="Z20" s="8">
        <f t="shared" si="18"/>
        <v>0</v>
      </c>
      <c r="AA20" s="8">
        <f t="shared" si="19"/>
        <v>0</v>
      </c>
      <c r="AB20" s="8">
        <f t="shared" si="20"/>
        <v>0</v>
      </c>
      <c r="AC20" s="8">
        <f t="shared" si="21"/>
        <v>0</v>
      </c>
      <c r="AD20" s="8">
        <f t="shared" si="22"/>
        <v>0</v>
      </c>
      <c r="AE20" s="8">
        <f t="shared" si="23"/>
        <v>0</v>
      </c>
      <c r="AF20" s="9">
        <f t="shared" si="24"/>
        <v>0</v>
      </c>
      <c r="AG20" s="24">
        <f>'2. dönem e okul yapıştır'!E18</f>
        <v>0</v>
      </c>
      <c r="AH20" s="83">
        <f>'2. dönem e okul yapıştır'!F18</f>
        <v>0</v>
      </c>
      <c r="AI20" s="41">
        <f>'2. dönem e okul yapıştır'!G18</f>
        <v>0</v>
      </c>
      <c r="AJ20" s="93">
        <f>'2. dönem e okul yapıştır'!J18</f>
        <v>0</v>
      </c>
      <c r="AK20" s="95">
        <f t="shared" si="27"/>
        <v>0</v>
      </c>
      <c r="AL20" s="5"/>
      <c r="AM20" s="5"/>
      <c r="AN20" s="5"/>
      <c r="AO20" s="5"/>
      <c r="AP20" s="5"/>
      <c r="AQ20" s="5"/>
    </row>
    <row r="21" spans="1:43" ht="15.75" customHeight="1">
      <c r="A21" s="3">
        <f>'2. dönem e okul yapıştır'!A19</f>
        <v>16</v>
      </c>
      <c r="B21" s="4">
        <f>'2. dönem e okul yapıştır'!B19</f>
        <v>0</v>
      </c>
      <c r="C21" s="1">
        <f>'2. dönem e okul yapıştır'!C19</f>
        <v>0</v>
      </c>
      <c r="D21" s="91">
        <f>'1. Dönem'!AO21</f>
        <v>0</v>
      </c>
      <c r="E21" s="8">
        <f t="shared" si="0"/>
        <v>0</v>
      </c>
      <c r="F21" s="8">
        <f t="shared" si="1"/>
        <v>0</v>
      </c>
      <c r="G21" s="8">
        <f t="shared" si="2"/>
        <v>0</v>
      </c>
      <c r="H21" s="8">
        <f t="shared" si="3"/>
        <v>0</v>
      </c>
      <c r="I21" s="9">
        <f t="shared" si="4"/>
        <v>0</v>
      </c>
      <c r="J21" s="37">
        <f>'2. dönem e okul yapıştır'!H19</f>
        <v>0</v>
      </c>
      <c r="K21" s="8">
        <f t="shared" si="5"/>
        <v>0</v>
      </c>
      <c r="L21" s="8">
        <f t="shared" si="6"/>
        <v>0</v>
      </c>
      <c r="M21" s="8">
        <f t="shared" si="7"/>
        <v>0</v>
      </c>
      <c r="N21" s="9">
        <f t="shared" si="8"/>
        <v>0</v>
      </c>
      <c r="O21" s="9">
        <f t="shared" si="9"/>
        <v>0</v>
      </c>
      <c r="P21" s="24">
        <f>'2. dönem e okul yapıştır'!D19</f>
        <v>0</v>
      </c>
      <c r="Q21" s="8">
        <f t="shared" si="10"/>
        <v>0</v>
      </c>
      <c r="R21" s="8">
        <f t="shared" si="11"/>
        <v>0</v>
      </c>
      <c r="S21" s="9">
        <f t="shared" si="12"/>
        <v>0</v>
      </c>
      <c r="T21" s="9">
        <f t="shared" si="13"/>
        <v>0</v>
      </c>
      <c r="U21" s="9">
        <f t="shared" si="14"/>
        <v>0</v>
      </c>
      <c r="V21" s="9">
        <f t="shared" si="15"/>
        <v>0</v>
      </c>
      <c r="W21" s="9">
        <f t="shared" si="16"/>
        <v>0</v>
      </c>
      <c r="X21" s="9">
        <f t="shared" si="17"/>
        <v>0</v>
      </c>
      <c r="Y21" s="39">
        <f>'2. dönem e okul yapıştır'!I19</f>
        <v>0</v>
      </c>
      <c r="Z21" s="8">
        <f t="shared" si="18"/>
        <v>0</v>
      </c>
      <c r="AA21" s="8">
        <f t="shared" si="19"/>
        <v>0</v>
      </c>
      <c r="AB21" s="8">
        <f t="shared" si="20"/>
        <v>0</v>
      </c>
      <c r="AC21" s="8">
        <f t="shared" si="21"/>
        <v>0</v>
      </c>
      <c r="AD21" s="8">
        <f t="shared" si="22"/>
        <v>0</v>
      </c>
      <c r="AE21" s="8">
        <f t="shared" si="23"/>
        <v>0</v>
      </c>
      <c r="AF21" s="9">
        <f t="shared" si="24"/>
        <v>0</v>
      </c>
      <c r="AG21" s="24">
        <f>'2. dönem e okul yapıştır'!E19</f>
        <v>0</v>
      </c>
      <c r="AH21" s="83">
        <f>'2. dönem e okul yapıştır'!F19</f>
        <v>0</v>
      </c>
      <c r="AI21" s="41">
        <f>'2. dönem e okul yapıştır'!G19</f>
        <v>0</v>
      </c>
      <c r="AJ21" s="93">
        <f>'2. dönem e okul yapıştır'!J19</f>
        <v>0</v>
      </c>
      <c r="AK21" s="95">
        <f t="shared" si="27"/>
        <v>0</v>
      </c>
      <c r="AL21" s="5"/>
      <c r="AM21" s="5"/>
      <c r="AN21" s="5"/>
      <c r="AO21" s="5"/>
      <c r="AP21" s="5"/>
      <c r="AQ21" s="5"/>
    </row>
    <row r="22" spans="1:43" ht="15.75" customHeight="1">
      <c r="A22" s="3">
        <f>'2. dönem e okul yapıştır'!A20</f>
        <v>17</v>
      </c>
      <c r="B22" s="4">
        <f>'2. dönem e okul yapıştır'!B20</f>
        <v>0</v>
      </c>
      <c r="C22" s="1">
        <f>'2. dönem e okul yapıştır'!C20</f>
        <v>0</v>
      </c>
      <c r="D22" s="91">
        <f>'1. Dönem'!AO22</f>
        <v>0</v>
      </c>
      <c r="E22" s="8">
        <f t="shared" si="0"/>
        <v>0</v>
      </c>
      <c r="F22" s="8">
        <f t="shared" si="1"/>
        <v>0</v>
      </c>
      <c r="G22" s="8">
        <f t="shared" si="2"/>
        <v>0</v>
      </c>
      <c r="H22" s="8">
        <f t="shared" si="3"/>
        <v>0</v>
      </c>
      <c r="I22" s="9">
        <f t="shared" si="4"/>
        <v>0</v>
      </c>
      <c r="J22" s="37">
        <f>'2. dönem e okul yapıştır'!H20</f>
        <v>0</v>
      </c>
      <c r="K22" s="8">
        <f t="shared" si="5"/>
        <v>0</v>
      </c>
      <c r="L22" s="8">
        <f t="shared" si="6"/>
        <v>0</v>
      </c>
      <c r="M22" s="8">
        <f t="shared" si="7"/>
        <v>0</v>
      </c>
      <c r="N22" s="9">
        <f t="shared" si="8"/>
        <v>0</v>
      </c>
      <c r="O22" s="9">
        <f t="shared" si="9"/>
        <v>0</v>
      </c>
      <c r="P22" s="24">
        <f>'2. dönem e okul yapıştır'!D20</f>
        <v>0</v>
      </c>
      <c r="Q22" s="8">
        <f t="shared" si="10"/>
        <v>0</v>
      </c>
      <c r="R22" s="8">
        <f t="shared" si="11"/>
        <v>0</v>
      </c>
      <c r="S22" s="9">
        <f t="shared" si="12"/>
        <v>0</v>
      </c>
      <c r="T22" s="9">
        <f t="shared" si="13"/>
        <v>0</v>
      </c>
      <c r="U22" s="9">
        <f t="shared" si="14"/>
        <v>0</v>
      </c>
      <c r="V22" s="9">
        <f t="shared" si="15"/>
        <v>0</v>
      </c>
      <c r="W22" s="9">
        <f t="shared" si="16"/>
        <v>0</v>
      </c>
      <c r="X22" s="9">
        <f t="shared" si="17"/>
        <v>0</v>
      </c>
      <c r="Y22" s="39">
        <f>'2. dönem e okul yapıştır'!I20</f>
        <v>0</v>
      </c>
      <c r="Z22" s="8">
        <f t="shared" si="18"/>
        <v>0</v>
      </c>
      <c r="AA22" s="8">
        <f t="shared" si="19"/>
        <v>0</v>
      </c>
      <c r="AB22" s="8">
        <f t="shared" si="20"/>
        <v>0</v>
      </c>
      <c r="AC22" s="8">
        <f t="shared" si="21"/>
        <v>0</v>
      </c>
      <c r="AD22" s="8">
        <f t="shared" si="22"/>
        <v>0</v>
      </c>
      <c r="AE22" s="8">
        <f t="shared" si="23"/>
        <v>0</v>
      </c>
      <c r="AF22" s="9">
        <f t="shared" si="24"/>
        <v>0</v>
      </c>
      <c r="AG22" s="24">
        <f>'2. dönem e okul yapıştır'!E20</f>
        <v>0</v>
      </c>
      <c r="AH22" s="83">
        <f>'2. dönem e okul yapıştır'!F20</f>
        <v>0</v>
      </c>
      <c r="AI22" s="41">
        <f>'2. dönem e okul yapıştır'!G20</f>
        <v>0</v>
      </c>
      <c r="AJ22" s="93">
        <f>'2. dönem e okul yapıştır'!J20</f>
        <v>0</v>
      </c>
      <c r="AK22" s="95">
        <f t="shared" si="27"/>
        <v>0</v>
      </c>
      <c r="AL22" s="5"/>
      <c r="AM22" s="5"/>
      <c r="AN22" s="5"/>
      <c r="AO22" s="5"/>
      <c r="AP22" s="5"/>
      <c r="AQ22" s="5"/>
    </row>
    <row r="23" spans="1:43" ht="15.75" customHeight="1">
      <c r="A23" s="3">
        <f>'2. dönem e okul yapıştır'!A21</f>
        <v>18</v>
      </c>
      <c r="B23" s="4">
        <f>'2. dönem e okul yapıştır'!B21</f>
        <v>0</v>
      </c>
      <c r="C23" s="1">
        <f>'2. dönem e okul yapıştır'!C21</f>
        <v>0</v>
      </c>
      <c r="D23" s="91">
        <f>'1. Dönem'!AO23</f>
        <v>0</v>
      </c>
      <c r="E23" s="8">
        <f t="shared" si="0"/>
        <v>0</v>
      </c>
      <c r="F23" s="8">
        <f t="shared" si="1"/>
        <v>0</v>
      </c>
      <c r="G23" s="8">
        <f t="shared" si="2"/>
        <v>0</v>
      </c>
      <c r="H23" s="8">
        <f t="shared" si="3"/>
        <v>0</v>
      </c>
      <c r="I23" s="9">
        <f t="shared" si="4"/>
        <v>0</v>
      </c>
      <c r="J23" s="37">
        <f>'2. dönem e okul yapıştır'!H21</f>
        <v>0</v>
      </c>
      <c r="K23" s="8">
        <f t="shared" si="5"/>
        <v>0</v>
      </c>
      <c r="L23" s="8">
        <f t="shared" si="6"/>
        <v>0</v>
      </c>
      <c r="M23" s="8">
        <f t="shared" si="7"/>
        <v>0</v>
      </c>
      <c r="N23" s="9">
        <f t="shared" si="8"/>
        <v>0</v>
      </c>
      <c r="O23" s="9">
        <f t="shared" si="9"/>
        <v>0</v>
      </c>
      <c r="P23" s="24">
        <f>'2. dönem e okul yapıştır'!D21</f>
        <v>0</v>
      </c>
      <c r="Q23" s="8">
        <f t="shared" si="10"/>
        <v>0</v>
      </c>
      <c r="R23" s="8">
        <f t="shared" si="11"/>
        <v>0</v>
      </c>
      <c r="S23" s="9">
        <f t="shared" si="12"/>
        <v>0</v>
      </c>
      <c r="T23" s="9">
        <f t="shared" si="13"/>
        <v>0</v>
      </c>
      <c r="U23" s="9">
        <f t="shared" si="14"/>
        <v>0</v>
      </c>
      <c r="V23" s="9">
        <f t="shared" si="15"/>
        <v>0</v>
      </c>
      <c r="W23" s="9">
        <f t="shared" si="16"/>
        <v>0</v>
      </c>
      <c r="X23" s="9">
        <f t="shared" si="17"/>
        <v>0</v>
      </c>
      <c r="Y23" s="39">
        <f>'2. dönem e okul yapıştır'!I21</f>
        <v>0</v>
      </c>
      <c r="Z23" s="8">
        <f t="shared" si="18"/>
        <v>0</v>
      </c>
      <c r="AA23" s="8">
        <f t="shared" si="19"/>
        <v>0</v>
      </c>
      <c r="AB23" s="8">
        <f t="shared" si="20"/>
        <v>0</v>
      </c>
      <c r="AC23" s="8">
        <f t="shared" si="21"/>
        <v>0</v>
      </c>
      <c r="AD23" s="8">
        <f t="shared" si="22"/>
        <v>0</v>
      </c>
      <c r="AE23" s="8">
        <f t="shared" si="23"/>
        <v>0</v>
      </c>
      <c r="AF23" s="9">
        <f t="shared" si="24"/>
        <v>0</v>
      </c>
      <c r="AG23" s="24">
        <f>'2. dönem e okul yapıştır'!E21</f>
        <v>0</v>
      </c>
      <c r="AH23" s="83">
        <f>'2. dönem e okul yapıştır'!F21</f>
        <v>0</v>
      </c>
      <c r="AI23" s="41">
        <f>'2. dönem e okul yapıştır'!G21</f>
        <v>0</v>
      </c>
      <c r="AJ23" s="93">
        <f>'2. dönem e okul yapıştır'!J21</f>
        <v>0</v>
      </c>
      <c r="AK23" s="95">
        <f t="shared" si="27"/>
        <v>0</v>
      </c>
      <c r="AL23" s="5"/>
      <c r="AM23" s="5"/>
      <c r="AN23" s="5"/>
      <c r="AO23" s="5"/>
      <c r="AP23" s="5"/>
      <c r="AQ23" s="5"/>
    </row>
    <row r="24" spans="1:43" ht="15.75" customHeight="1">
      <c r="A24" s="3">
        <f>'2. dönem e okul yapıştır'!A22</f>
        <v>19</v>
      </c>
      <c r="B24" s="4">
        <f>'2. dönem e okul yapıştır'!B22</f>
        <v>0</v>
      </c>
      <c r="C24" s="1">
        <f>'2. dönem e okul yapıştır'!C22</f>
        <v>0</v>
      </c>
      <c r="D24" s="91">
        <f>'1. Dönem'!AO24</f>
        <v>0</v>
      </c>
      <c r="E24" s="8">
        <f t="shared" si="0"/>
        <v>0</v>
      </c>
      <c r="F24" s="8">
        <f t="shared" si="1"/>
        <v>0</v>
      </c>
      <c r="G24" s="8">
        <f t="shared" si="2"/>
        <v>0</v>
      </c>
      <c r="H24" s="8">
        <f t="shared" si="3"/>
        <v>0</v>
      </c>
      <c r="I24" s="9">
        <f t="shared" si="4"/>
        <v>0</v>
      </c>
      <c r="J24" s="37">
        <f>'2. dönem e okul yapıştır'!H22</f>
        <v>0</v>
      </c>
      <c r="K24" s="8">
        <f t="shared" si="5"/>
        <v>0</v>
      </c>
      <c r="L24" s="8">
        <f t="shared" si="6"/>
        <v>0</v>
      </c>
      <c r="M24" s="8">
        <f t="shared" si="7"/>
        <v>0</v>
      </c>
      <c r="N24" s="9">
        <f t="shared" si="8"/>
        <v>0</v>
      </c>
      <c r="O24" s="9">
        <f t="shared" si="9"/>
        <v>0</v>
      </c>
      <c r="P24" s="24">
        <f>'2. dönem e okul yapıştır'!D22</f>
        <v>0</v>
      </c>
      <c r="Q24" s="8">
        <f t="shared" si="10"/>
        <v>0</v>
      </c>
      <c r="R24" s="8">
        <f t="shared" si="11"/>
        <v>0</v>
      </c>
      <c r="S24" s="9">
        <f t="shared" si="12"/>
        <v>0</v>
      </c>
      <c r="T24" s="9">
        <f t="shared" si="13"/>
        <v>0</v>
      </c>
      <c r="U24" s="9">
        <f t="shared" si="14"/>
        <v>0</v>
      </c>
      <c r="V24" s="9">
        <f t="shared" si="15"/>
        <v>0</v>
      </c>
      <c r="W24" s="9">
        <f t="shared" si="16"/>
        <v>0</v>
      </c>
      <c r="X24" s="9">
        <f t="shared" si="17"/>
        <v>0</v>
      </c>
      <c r="Y24" s="39">
        <f>'2. dönem e okul yapıştır'!I22</f>
        <v>0</v>
      </c>
      <c r="Z24" s="8">
        <f t="shared" si="18"/>
        <v>0</v>
      </c>
      <c r="AA24" s="8">
        <f t="shared" si="19"/>
        <v>0</v>
      </c>
      <c r="AB24" s="8">
        <f t="shared" si="20"/>
        <v>0</v>
      </c>
      <c r="AC24" s="8">
        <f t="shared" si="21"/>
        <v>0</v>
      </c>
      <c r="AD24" s="8">
        <f t="shared" si="22"/>
        <v>0</v>
      </c>
      <c r="AE24" s="8">
        <f t="shared" si="23"/>
        <v>0</v>
      </c>
      <c r="AF24" s="9">
        <f t="shared" si="24"/>
        <v>0</v>
      </c>
      <c r="AG24" s="24">
        <f>'2. dönem e okul yapıştır'!E22</f>
        <v>0</v>
      </c>
      <c r="AH24" s="83">
        <f>'2. dönem e okul yapıştır'!F22</f>
        <v>0</v>
      </c>
      <c r="AI24" s="41">
        <f>'2. dönem e okul yapıştır'!G22</f>
        <v>0</v>
      </c>
      <c r="AJ24" s="93">
        <f>'2. dönem e okul yapıştır'!J22</f>
        <v>0</v>
      </c>
      <c r="AK24" s="95">
        <f t="shared" si="27"/>
        <v>0</v>
      </c>
      <c r="AL24" s="5"/>
      <c r="AM24" s="5"/>
      <c r="AN24" s="5"/>
      <c r="AO24" s="5"/>
      <c r="AP24" s="5"/>
      <c r="AQ24" s="5"/>
    </row>
    <row r="25" spans="1:43" ht="15.75" customHeight="1">
      <c r="A25" s="3">
        <f>'2. dönem e okul yapıştır'!A23</f>
        <v>20</v>
      </c>
      <c r="B25" s="4">
        <f>'2. dönem e okul yapıştır'!B23</f>
        <v>0</v>
      </c>
      <c r="C25" s="1">
        <f>'2. dönem e okul yapıştır'!C23</f>
        <v>0</v>
      </c>
      <c r="D25" s="91">
        <f>'1. Dönem'!AO25</f>
        <v>0</v>
      </c>
      <c r="E25" s="8">
        <f t="shared" si="0"/>
        <v>0</v>
      </c>
      <c r="F25" s="8">
        <f t="shared" si="1"/>
        <v>0</v>
      </c>
      <c r="G25" s="8">
        <f t="shared" si="2"/>
        <v>0</v>
      </c>
      <c r="H25" s="8">
        <f t="shared" si="3"/>
        <v>0</v>
      </c>
      <c r="I25" s="9">
        <f t="shared" si="4"/>
        <v>0</v>
      </c>
      <c r="J25" s="37">
        <f>'2. dönem e okul yapıştır'!H23</f>
        <v>0</v>
      </c>
      <c r="K25" s="8">
        <f t="shared" si="5"/>
        <v>0</v>
      </c>
      <c r="L25" s="8">
        <f t="shared" si="6"/>
        <v>0</v>
      </c>
      <c r="M25" s="8">
        <f t="shared" si="7"/>
        <v>0</v>
      </c>
      <c r="N25" s="9">
        <f t="shared" si="8"/>
        <v>0</v>
      </c>
      <c r="O25" s="9">
        <f t="shared" si="9"/>
        <v>0</v>
      </c>
      <c r="P25" s="24">
        <f>'2. dönem e okul yapıştır'!D23</f>
        <v>0</v>
      </c>
      <c r="Q25" s="8">
        <f t="shared" si="10"/>
        <v>0</v>
      </c>
      <c r="R25" s="8">
        <f t="shared" si="11"/>
        <v>0</v>
      </c>
      <c r="S25" s="9">
        <f t="shared" si="12"/>
        <v>0</v>
      </c>
      <c r="T25" s="9">
        <f t="shared" si="13"/>
        <v>0</v>
      </c>
      <c r="U25" s="9">
        <f t="shared" si="14"/>
        <v>0</v>
      </c>
      <c r="V25" s="9">
        <f t="shared" si="15"/>
        <v>0</v>
      </c>
      <c r="W25" s="9">
        <f t="shared" si="16"/>
        <v>0</v>
      </c>
      <c r="X25" s="9">
        <f t="shared" si="17"/>
        <v>0</v>
      </c>
      <c r="Y25" s="39">
        <f>'2. dönem e okul yapıştır'!I23</f>
        <v>0</v>
      </c>
      <c r="Z25" s="8">
        <f t="shared" si="18"/>
        <v>0</v>
      </c>
      <c r="AA25" s="8">
        <f t="shared" si="19"/>
        <v>0</v>
      </c>
      <c r="AB25" s="8">
        <f t="shared" si="20"/>
        <v>0</v>
      </c>
      <c r="AC25" s="8">
        <f t="shared" si="21"/>
        <v>0</v>
      </c>
      <c r="AD25" s="8">
        <f t="shared" si="22"/>
        <v>0</v>
      </c>
      <c r="AE25" s="8">
        <f t="shared" si="23"/>
        <v>0</v>
      </c>
      <c r="AF25" s="9">
        <f t="shared" si="24"/>
        <v>0</v>
      </c>
      <c r="AG25" s="24">
        <f>'2. dönem e okul yapıştır'!E23</f>
        <v>0</v>
      </c>
      <c r="AH25" s="83">
        <f>'2. dönem e okul yapıştır'!F23</f>
        <v>0</v>
      </c>
      <c r="AI25" s="41">
        <f>'2. dönem e okul yapıştır'!G23</f>
        <v>0</v>
      </c>
      <c r="AJ25" s="93">
        <f>'2. dönem e okul yapıştır'!J23</f>
        <v>0</v>
      </c>
      <c r="AK25" s="95">
        <f t="shared" si="27"/>
        <v>0</v>
      </c>
      <c r="AL25" s="5"/>
      <c r="AM25" s="5"/>
      <c r="AN25" s="5"/>
      <c r="AO25" s="5"/>
      <c r="AP25" s="5"/>
      <c r="AQ25" s="5"/>
    </row>
    <row r="26" spans="1:43" ht="15.75" customHeight="1">
      <c r="A26" s="3">
        <f>'2. dönem e okul yapıştır'!A24</f>
        <v>21</v>
      </c>
      <c r="B26" s="4">
        <f>'2. dönem e okul yapıştır'!B24</f>
        <v>0</v>
      </c>
      <c r="C26" s="1">
        <f>'2. dönem e okul yapıştır'!C24</f>
        <v>0</v>
      </c>
      <c r="D26" s="91">
        <f>'1. Dönem'!AO26</f>
        <v>0</v>
      </c>
      <c r="E26" s="8">
        <f t="shared" si="0"/>
        <v>0</v>
      </c>
      <c r="F26" s="8">
        <f t="shared" si="1"/>
        <v>0</v>
      </c>
      <c r="G26" s="8">
        <f t="shared" si="2"/>
        <v>0</v>
      </c>
      <c r="H26" s="8">
        <f t="shared" si="3"/>
        <v>0</v>
      </c>
      <c r="I26" s="9">
        <f t="shared" si="4"/>
        <v>0</v>
      </c>
      <c r="J26" s="37">
        <f>'2. dönem e okul yapıştır'!H24</f>
        <v>0</v>
      </c>
      <c r="K26" s="8">
        <f t="shared" si="5"/>
        <v>0</v>
      </c>
      <c r="L26" s="8">
        <f t="shared" si="6"/>
        <v>0</v>
      </c>
      <c r="M26" s="8">
        <f t="shared" si="7"/>
        <v>0</v>
      </c>
      <c r="N26" s="9">
        <f t="shared" si="8"/>
        <v>0</v>
      </c>
      <c r="O26" s="9">
        <f t="shared" si="9"/>
        <v>0</v>
      </c>
      <c r="P26" s="24">
        <f>'2. dönem e okul yapıştır'!D24</f>
        <v>0</v>
      </c>
      <c r="Q26" s="8">
        <f t="shared" si="10"/>
        <v>0</v>
      </c>
      <c r="R26" s="8">
        <f t="shared" si="11"/>
        <v>0</v>
      </c>
      <c r="S26" s="9">
        <f t="shared" si="12"/>
        <v>0</v>
      </c>
      <c r="T26" s="9">
        <f t="shared" si="13"/>
        <v>0</v>
      </c>
      <c r="U26" s="9">
        <f t="shared" si="14"/>
        <v>0</v>
      </c>
      <c r="V26" s="9">
        <f t="shared" si="15"/>
        <v>0</v>
      </c>
      <c r="W26" s="9">
        <f t="shared" si="16"/>
        <v>0</v>
      </c>
      <c r="X26" s="9">
        <f t="shared" si="17"/>
        <v>0</v>
      </c>
      <c r="Y26" s="39">
        <f>'2. dönem e okul yapıştır'!I24</f>
        <v>0</v>
      </c>
      <c r="Z26" s="8">
        <f t="shared" si="18"/>
        <v>0</v>
      </c>
      <c r="AA26" s="8">
        <f t="shared" si="19"/>
        <v>0</v>
      </c>
      <c r="AB26" s="8">
        <f t="shared" si="20"/>
        <v>0</v>
      </c>
      <c r="AC26" s="8">
        <f t="shared" si="21"/>
        <v>0</v>
      </c>
      <c r="AD26" s="8">
        <f t="shared" si="22"/>
        <v>0</v>
      </c>
      <c r="AE26" s="8">
        <f t="shared" si="23"/>
        <v>0</v>
      </c>
      <c r="AF26" s="9">
        <f t="shared" si="24"/>
        <v>0</v>
      </c>
      <c r="AG26" s="24">
        <f>'2. dönem e okul yapıştır'!E24</f>
        <v>0</v>
      </c>
      <c r="AH26" s="83">
        <f>'2. dönem e okul yapıştır'!F24</f>
        <v>0</v>
      </c>
      <c r="AI26" s="41">
        <f>'2. dönem e okul yapıştır'!G24</f>
        <v>0</v>
      </c>
      <c r="AJ26" s="93">
        <f>'2. dönem e okul yapıştır'!J24</f>
        <v>0</v>
      </c>
      <c r="AK26" s="95">
        <f t="shared" si="27"/>
        <v>0</v>
      </c>
      <c r="AL26" s="5"/>
      <c r="AM26" s="5"/>
      <c r="AN26" s="5"/>
      <c r="AO26" s="5"/>
      <c r="AP26" s="5"/>
      <c r="AQ26" s="5"/>
    </row>
    <row r="27" spans="1:43" ht="15.75" customHeight="1">
      <c r="A27" s="3">
        <f>'2. dönem e okul yapıştır'!A25</f>
        <v>22</v>
      </c>
      <c r="B27" s="4">
        <f>'2. dönem e okul yapıştır'!B25</f>
        <v>0</v>
      </c>
      <c r="C27" s="1">
        <f>'2. dönem e okul yapıştır'!C25</f>
        <v>0</v>
      </c>
      <c r="D27" s="91">
        <f>'1. Dönem'!AO27</f>
        <v>0</v>
      </c>
      <c r="E27" s="8">
        <f t="shared" si="0"/>
        <v>0</v>
      </c>
      <c r="F27" s="8">
        <f t="shared" si="1"/>
        <v>0</v>
      </c>
      <c r="G27" s="8">
        <f t="shared" si="2"/>
        <v>0</v>
      </c>
      <c r="H27" s="8">
        <f t="shared" si="3"/>
        <v>0</v>
      </c>
      <c r="I27" s="9">
        <f t="shared" si="4"/>
        <v>0</v>
      </c>
      <c r="J27" s="37">
        <f>'2. dönem e okul yapıştır'!H25</f>
        <v>0</v>
      </c>
      <c r="K27" s="8">
        <f t="shared" si="5"/>
        <v>0</v>
      </c>
      <c r="L27" s="8">
        <f t="shared" si="6"/>
        <v>0</v>
      </c>
      <c r="M27" s="8">
        <f t="shared" si="7"/>
        <v>0</v>
      </c>
      <c r="N27" s="9">
        <f t="shared" si="8"/>
        <v>0</v>
      </c>
      <c r="O27" s="9">
        <f t="shared" si="9"/>
        <v>0</v>
      </c>
      <c r="P27" s="24">
        <f>'2. dönem e okul yapıştır'!D25</f>
        <v>0</v>
      </c>
      <c r="Q27" s="8">
        <f t="shared" si="10"/>
        <v>0</v>
      </c>
      <c r="R27" s="8">
        <f t="shared" si="11"/>
        <v>0</v>
      </c>
      <c r="S27" s="9">
        <f t="shared" si="12"/>
        <v>0</v>
      </c>
      <c r="T27" s="9">
        <f t="shared" si="13"/>
        <v>0</v>
      </c>
      <c r="U27" s="9">
        <f t="shared" si="14"/>
        <v>0</v>
      </c>
      <c r="V27" s="9">
        <f t="shared" si="15"/>
        <v>0</v>
      </c>
      <c r="W27" s="9">
        <f t="shared" si="16"/>
        <v>0</v>
      </c>
      <c r="X27" s="9">
        <f t="shared" si="17"/>
        <v>0</v>
      </c>
      <c r="Y27" s="39">
        <f>'2. dönem e okul yapıştır'!I25</f>
        <v>0</v>
      </c>
      <c r="Z27" s="8">
        <f t="shared" si="18"/>
        <v>0</v>
      </c>
      <c r="AA27" s="8">
        <f t="shared" si="19"/>
        <v>0</v>
      </c>
      <c r="AB27" s="8">
        <f t="shared" si="20"/>
        <v>0</v>
      </c>
      <c r="AC27" s="8">
        <f t="shared" si="21"/>
        <v>0</v>
      </c>
      <c r="AD27" s="8">
        <f t="shared" si="22"/>
        <v>0</v>
      </c>
      <c r="AE27" s="8">
        <f t="shared" si="23"/>
        <v>0</v>
      </c>
      <c r="AF27" s="9">
        <f t="shared" si="24"/>
        <v>0</v>
      </c>
      <c r="AG27" s="24">
        <f>'2. dönem e okul yapıştır'!E25</f>
        <v>0</v>
      </c>
      <c r="AH27" s="83">
        <f>'2. dönem e okul yapıştır'!F25</f>
        <v>0</v>
      </c>
      <c r="AI27" s="41">
        <f>'2. dönem e okul yapıştır'!G25</f>
        <v>0</v>
      </c>
      <c r="AJ27" s="93">
        <f>'2. dönem e okul yapıştır'!J25</f>
        <v>0</v>
      </c>
      <c r="AK27" s="95">
        <f t="shared" si="27"/>
        <v>0</v>
      </c>
      <c r="AL27" s="5"/>
      <c r="AM27" s="5"/>
      <c r="AN27" s="5"/>
      <c r="AO27" s="5"/>
      <c r="AP27" s="5"/>
      <c r="AQ27" s="5"/>
    </row>
    <row r="28" spans="1:43" ht="15.75" customHeight="1">
      <c r="A28" s="3">
        <f>'2. dönem e okul yapıştır'!A26</f>
        <v>23</v>
      </c>
      <c r="B28" s="4">
        <f>'2. dönem e okul yapıştır'!B26</f>
        <v>0</v>
      </c>
      <c r="C28" s="1">
        <f>'2. dönem e okul yapıştır'!C26</f>
        <v>0</v>
      </c>
      <c r="D28" s="91">
        <f>'1. Dönem'!AO28</f>
        <v>0</v>
      </c>
      <c r="E28" s="8">
        <f t="shared" si="0"/>
        <v>0</v>
      </c>
      <c r="F28" s="8">
        <f t="shared" si="1"/>
        <v>0</v>
      </c>
      <c r="G28" s="8">
        <f t="shared" si="2"/>
        <v>0</v>
      </c>
      <c r="H28" s="8">
        <f t="shared" si="3"/>
        <v>0</v>
      </c>
      <c r="I28" s="9">
        <f t="shared" si="4"/>
        <v>0</v>
      </c>
      <c r="J28" s="37">
        <f>'2. dönem e okul yapıştır'!H26</f>
        <v>0</v>
      </c>
      <c r="K28" s="8">
        <f t="shared" si="5"/>
        <v>0</v>
      </c>
      <c r="L28" s="8">
        <f t="shared" si="6"/>
        <v>0</v>
      </c>
      <c r="M28" s="8">
        <f t="shared" si="7"/>
        <v>0</v>
      </c>
      <c r="N28" s="9">
        <f t="shared" si="8"/>
        <v>0</v>
      </c>
      <c r="O28" s="9">
        <f t="shared" si="9"/>
        <v>0</v>
      </c>
      <c r="P28" s="24">
        <f>'2. dönem e okul yapıştır'!D26</f>
        <v>0</v>
      </c>
      <c r="Q28" s="8">
        <f t="shared" si="10"/>
        <v>0</v>
      </c>
      <c r="R28" s="8">
        <f t="shared" si="11"/>
        <v>0</v>
      </c>
      <c r="S28" s="9">
        <f t="shared" si="12"/>
        <v>0</v>
      </c>
      <c r="T28" s="9">
        <f t="shared" si="13"/>
        <v>0</v>
      </c>
      <c r="U28" s="9">
        <f t="shared" si="14"/>
        <v>0</v>
      </c>
      <c r="V28" s="9">
        <f t="shared" si="15"/>
        <v>0</v>
      </c>
      <c r="W28" s="9">
        <f t="shared" si="16"/>
        <v>0</v>
      </c>
      <c r="X28" s="9">
        <f t="shared" si="17"/>
        <v>0</v>
      </c>
      <c r="Y28" s="39">
        <f>'2. dönem e okul yapıştır'!I26</f>
        <v>0</v>
      </c>
      <c r="Z28" s="8">
        <f t="shared" si="18"/>
        <v>0</v>
      </c>
      <c r="AA28" s="8">
        <f t="shared" si="19"/>
        <v>0</v>
      </c>
      <c r="AB28" s="8">
        <f t="shared" si="20"/>
        <v>0</v>
      </c>
      <c r="AC28" s="8">
        <f t="shared" si="21"/>
        <v>0</v>
      </c>
      <c r="AD28" s="8">
        <f t="shared" si="22"/>
        <v>0</v>
      </c>
      <c r="AE28" s="8">
        <f t="shared" si="23"/>
        <v>0</v>
      </c>
      <c r="AF28" s="9">
        <f t="shared" si="24"/>
        <v>0</v>
      </c>
      <c r="AG28" s="24">
        <f>'2. dönem e okul yapıştır'!E26</f>
        <v>0</v>
      </c>
      <c r="AH28" s="83">
        <f>'2. dönem e okul yapıştır'!F26</f>
        <v>0</v>
      </c>
      <c r="AI28" s="41">
        <f>'2. dönem e okul yapıştır'!G26</f>
        <v>0</v>
      </c>
      <c r="AJ28" s="93">
        <f>'2. dönem e okul yapıştır'!J26</f>
        <v>0</v>
      </c>
      <c r="AK28" s="95">
        <f t="shared" si="27"/>
        <v>0</v>
      </c>
      <c r="AL28" s="5"/>
      <c r="AM28" s="5"/>
      <c r="AN28" s="5"/>
      <c r="AO28" s="5"/>
      <c r="AP28" s="5"/>
      <c r="AQ28" s="5"/>
    </row>
    <row r="29" spans="1:43" ht="15.75" customHeight="1">
      <c r="A29" s="3">
        <f>'2. dönem e okul yapıştır'!A27</f>
        <v>24</v>
      </c>
      <c r="B29" s="4">
        <f>'2. dönem e okul yapıştır'!B27</f>
        <v>0</v>
      </c>
      <c r="C29" s="1">
        <f>'2. dönem e okul yapıştır'!C27</f>
        <v>0</v>
      </c>
      <c r="D29" s="91">
        <f>'1. Dönem'!AO29</f>
        <v>0</v>
      </c>
      <c r="E29" s="8">
        <f t="shared" si="0"/>
        <v>0</v>
      </c>
      <c r="F29" s="8">
        <f t="shared" si="1"/>
        <v>0</v>
      </c>
      <c r="G29" s="8">
        <f t="shared" si="2"/>
        <v>0</v>
      </c>
      <c r="H29" s="8">
        <f t="shared" si="3"/>
        <v>0</v>
      </c>
      <c r="I29" s="9">
        <f t="shared" si="4"/>
        <v>0</v>
      </c>
      <c r="J29" s="37">
        <f>'2. dönem e okul yapıştır'!H27</f>
        <v>0</v>
      </c>
      <c r="K29" s="8">
        <f t="shared" si="5"/>
        <v>0</v>
      </c>
      <c r="L29" s="8">
        <f t="shared" si="6"/>
        <v>0</v>
      </c>
      <c r="M29" s="8">
        <f t="shared" si="7"/>
        <v>0</v>
      </c>
      <c r="N29" s="9">
        <f t="shared" si="8"/>
        <v>0</v>
      </c>
      <c r="O29" s="9">
        <f t="shared" si="9"/>
        <v>0</v>
      </c>
      <c r="P29" s="24">
        <f>'2. dönem e okul yapıştır'!D27</f>
        <v>0</v>
      </c>
      <c r="Q29" s="8">
        <f t="shared" si="10"/>
        <v>0</v>
      </c>
      <c r="R29" s="8">
        <f t="shared" si="11"/>
        <v>0</v>
      </c>
      <c r="S29" s="9">
        <f t="shared" si="12"/>
        <v>0</v>
      </c>
      <c r="T29" s="9">
        <f t="shared" si="13"/>
        <v>0</v>
      </c>
      <c r="U29" s="9">
        <f t="shared" si="14"/>
        <v>0</v>
      </c>
      <c r="V29" s="9">
        <f t="shared" si="15"/>
        <v>0</v>
      </c>
      <c r="W29" s="9">
        <f t="shared" si="16"/>
        <v>0</v>
      </c>
      <c r="X29" s="9">
        <f t="shared" si="17"/>
        <v>0</v>
      </c>
      <c r="Y29" s="39">
        <f>'2. dönem e okul yapıştır'!I27</f>
        <v>0</v>
      </c>
      <c r="Z29" s="8">
        <f t="shared" si="18"/>
        <v>0</v>
      </c>
      <c r="AA29" s="8">
        <f t="shared" si="19"/>
        <v>0</v>
      </c>
      <c r="AB29" s="8">
        <f t="shared" si="20"/>
        <v>0</v>
      </c>
      <c r="AC29" s="8">
        <f t="shared" si="21"/>
        <v>0</v>
      </c>
      <c r="AD29" s="8">
        <f t="shared" si="22"/>
        <v>0</v>
      </c>
      <c r="AE29" s="8">
        <f t="shared" si="23"/>
        <v>0</v>
      </c>
      <c r="AF29" s="9">
        <f t="shared" si="24"/>
        <v>0</v>
      </c>
      <c r="AG29" s="24">
        <f>'2. dönem e okul yapıştır'!E27</f>
        <v>0</v>
      </c>
      <c r="AH29" s="83">
        <f>'2. dönem e okul yapıştır'!F27</f>
        <v>0</v>
      </c>
      <c r="AI29" s="41">
        <f>'2. dönem e okul yapıştır'!G27</f>
        <v>0</v>
      </c>
      <c r="AJ29" s="93">
        <f>'2. dönem e okul yapıştır'!J27</f>
        <v>0</v>
      </c>
      <c r="AK29" s="95">
        <f t="shared" si="27"/>
        <v>0</v>
      </c>
      <c r="AL29" s="5"/>
      <c r="AM29" s="5"/>
      <c r="AN29" s="5"/>
      <c r="AO29" s="5"/>
      <c r="AP29" s="5"/>
      <c r="AQ29" s="5"/>
    </row>
    <row r="30" spans="1:43" ht="15.75" customHeight="1">
      <c r="A30" s="3">
        <f>'2. dönem e okul yapıştır'!A28</f>
        <v>25</v>
      </c>
      <c r="B30" s="4">
        <f>'2. dönem e okul yapıştır'!B28</f>
        <v>0</v>
      </c>
      <c r="C30" s="1">
        <f>'2. dönem e okul yapıştır'!C28</f>
        <v>0</v>
      </c>
      <c r="D30" s="91">
        <f>'1. Dönem'!AO30</f>
        <v>0</v>
      </c>
      <c r="E30" s="8">
        <f t="shared" si="0"/>
        <v>0</v>
      </c>
      <c r="F30" s="8">
        <f t="shared" si="1"/>
        <v>0</v>
      </c>
      <c r="G30" s="8">
        <f t="shared" si="2"/>
        <v>0</v>
      </c>
      <c r="H30" s="8">
        <f t="shared" si="3"/>
        <v>0</v>
      </c>
      <c r="I30" s="9">
        <f t="shared" si="4"/>
        <v>0</v>
      </c>
      <c r="J30" s="37">
        <f>'2. dönem e okul yapıştır'!H28</f>
        <v>0</v>
      </c>
      <c r="K30" s="8">
        <f t="shared" si="5"/>
        <v>0</v>
      </c>
      <c r="L30" s="8">
        <f t="shared" si="6"/>
        <v>0</v>
      </c>
      <c r="M30" s="8">
        <f t="shared" si="7"/>
        <v>0</v>
      </c>
      <c r="N30" s="9">
        <f t="shared" si="8"/>
        <v>0</v>
      </c>
      <c r="O30" s="9">
        <f t="shared" si="9"/>
        <v>0</v>
      </c>
      <c r="P30" s="24">
        <f>'2. dönem e okul yapıştır'!D28</f>
        <v>0</v>
      </c>
      <c r="Q30" s="8">
        <f t="shared" si="10"/>
        <v>0</v>
      </c>
      <c r="R30" s="8">
        <f t="shared" si="11"/>
        <v>0</v>
      </c>
      <c r="S30" s="9">
        <f t="shared" si="12"/>
        <v>0</v>
      </c>
      <c r="T30" s="9">
        <f t="shared" si="13"/>
        <v>0</v>
      </c>
      <c r="U30" s="9">
        <f t="shared" si="14"/>
        <v>0</v>
      </c>
      <c r="V30" s="9">
        <f t="shared" si="15"/>
        <v>0</v>
      </c>
      <c r="W30" s="9">
        <f t="shared" si="16"/>
        <v>0</v>
      </c>
      <c r="X30" s="9">
        <f t="shared" si="17"/>
        <v>0</v>
      </c>
      <c r="Y30" s="39">
        <f>'2. dönem e okul yapıştır'!I28</f>
        <v>0</v>
      </c>
      <c r="Z30" s="8">
        <f t="shared" si="18"/>
        <v>0</v>
      </c>
      <c r="AA30" s="8">
        <f t="shared" si="19"/>
        <v>0</v>
      </c>
      <c r="AB30" s="8">
        <f t="shared" si="20"/>
        <v>0</v>
      </c>
      <c r="AC30" s="8">
        <f t="shared" si="21"/>
        <v>0</v>
      </c>
      <c r="AD30" s="8">
        <f t="shared" si="22"/>
        <v>0</v>
      </c>
      <c r="AE30" s="8">
        <f t="shared" si="23"/>
        <v>0</v>
      </c>
      <c r="AF30" s="9">
        <f t="shared" si="24"/>
        <v>0</v>
      </c>
      <c r="AG30" s="24">
        <f>'2. dönem e okul yapıştır'!E28</f>
        <v>0</v>
      </c>
      <c r="AH30" s="83">
        <f>'2. dönem e okul yapıştır'!F28</f>
        <v>0</v>
      </c>
      <c r="AI30" s="41">
        <f>'2. dönem e okul yapıştır'!G28</f>
        <v>0</v>
      </c>
      <c r="AJ30" s="93">
        <f>'2. dönem e okul yapıştır'!J28</f>
        <v>0</v>
      </c>
      <c r="AK30" s="95">
        <f t="shared" si="27"/>
        <v>0</v>
      </c>
      <c r="AL30" s="5"/>
      <c r="AM30" s="5"/>
      <c r="AN30" s="5"/>
      <c r="AO30" s="5"/>
      <c r="AP30" s="5"/>
      <c r="AQ30" s="5"/>
    </row>
    <row r="31" spans="1:43" ht="15.75" customHeight="1">
      <c r="A31" s="3">
        <f>'2. dönem e okul yapıştır'!A29</f>
        <v>26</v>
      </c>
      <c r="B31" s="4">
        <f>'2. dönem e okul yapıştır'!B29</f>
        <v>0</v>
      </c>
      <c r="C31" s="1">
        <f>'2. dönem e okul yapıştır'!C29</f>
        <v>0</v>
      </c>
      <c r="D31" s="91">
        <f>'1. Dönem'!AO31</f>
        <v>0</v>
      </c>
      <c r="E31" s="8">
        <f t="shared" si="0"/>
        <v>0</v>
      </c>
      <c r="F31" s="8">
        <f t="shared" si="1"/>
        <v>0</v>
      </c>
      <c r="G31" s="8">
        <f t="shared" si="2"/>
        <v>0</v>
      </c>
      <c r="H31" s="8">
        <f t="shared" si="3"/>
        <v>0</v>
      </c>
      <c r="I31" s="9">
        <f t="shared" si="4"/>
        <v>0</v>
      </c>
      <c r="J31" s="37">
        <f>'2. dönem e okul yapıştır'!H29</f>
        <v>0</v>
      </c>
      <c r="K31" s="8">
        <f t="shared" si="5"/>
        <v>0</v>
      </c>
      <c r="L31" s="8">
        <f t="shared" si="6"/>
        <v>0</v>
      </c>
      <c r="M31" s="8">
        <f t="shared" si="7"/>
        <v>0</v>
      </c>
      <c r="N31" s="9">
        <f t="shared" si="8"/>
        <v>0</v>
      </c>
      <c r="O31" s="9">
        <f t="shared" si="9"/>
        <v>0</v>
      </c>
      <c r="P31" s="24">
        <f>'2. dönem e okul yapıştır'!D29</f>
        <v>0</v>
      </c>
      <c r="Q31" s="8">
        <f t="shared" si="10"/>
        <v>0</v>
      </c>
      <c r="R31" s="8">
        <f t="shared" si="11"/>
        <v>0</v>
      </c>
      <c r="S31" s="9">
        <f t="shared" si="12"/>
        <v>0</v>
      </c>
      <c r="T31" s="9">
        <f t="shared" si="13"/>
        <v>0</v>
      </c>
      <c r="U31" s="9">
        <f t="shared" si="14"/>
        <v>0</v>
      </c>
      <c r="V31" s="9">
        <f t="shared" si="15"/>
        <v>0</v>
      </c>
      <c r="W31" s="9">
        <f t="shared" si="16"/>
        <v>0</v>
      </c>
      <c r="X31" s="9">
        <f t="shared" si="17"/>
        <v>0</v>
      </c>
      <c r="Y31" s="39">
        <f>'2. dönem e okul yapıştır'!I29</f>
        <v>0</v>
      </c>
      <c r="Z31" s="8">
        <f t="shared" si="18"/>
        <v>0</v>
      </c>
      <c r="AA31" s="8">
        <f t="shared" si="19"/>
        <v>0</v>
      </c>
      <c r="AB31" s="8">
        <f t="shared" si="20"/>
        <v>0</v>
      </c>
      <c r="AC31" s="8">
        <f t="shared" si="21"/>
        <v>0</v>
      </c>
      <c r="AD31" s="8">
        <f t="shared" si="22"/>
        <v>0</v>
      </c>
      <c r="AE31" s="8">
        <f t="shared" si="23"/>
        <v>0</v>
      </c>
      <c r="AF31" s="9">
        <f t="shared" si="24"/>
        <v>0</v>
      </c>
      <c r="AG31" s="24">
        <f>'2. dönem e okul yapıştır'!E29</f>
        <v>0</v>
      </c>
      <c r="AH31" s="83">
        <f>'2. dönem e okul yapıştır'!F29</f>
        <v>0</v>
      </c>
      <c r="AI31" s="41">
        <f>'2. dönem e okul yapıştır'!G29</f>
        <v>0</v>
      </c>
      <c r="AJ31" s="93">
        <f>'2. dönem e okul yapıştır'!J29</f>
        <v>0</v>
      </c>
      <c r="AK31" s="95">
        <f t="shared" si="27"/>
        <v>0</v>
      </c>
      <c r="AL31" s="5"/>
      <c r="AM31" s="5"/>
      <c r="AN31" s="5"/>
      <c r="AO31" s="5"/>
      <c r="AP31" s="5"/>
      <c r="AQ31" s="5"/>
    </row>
    <row r="32" spans="1:43" ht="15.75" customHeight="1">
      <c r="A32" s="3">
        <f>'2. dönem e okul yapıştır'!A30</f>
        <v>27</v>
      </c>
      <c r="B32" s="4">
        <f>'2. dönem e okul yapıştır'!B30</f>
        <v>0</v>
      </c>
      <c r="C32" s="1">
        <f>'2. dönem e okul yapıştır'!C30</f>
        <v>0</v>
      </c>
      <c r="D32" s="91">
        <f>'1. Dönem'!AO32</f>
        <v>0</v>
      </c>
      <c r="E32" s="8">
        <f t="shared" si="0"/>
        <v>0</v>
      </c>
      <c r="F32" s="8">
        <f t="shared" si="1"/>
        <v>0</v>
      </c>
      <c r="G32" s="8">
        <f t="shared" si="2"/>
        <v>0</v>
      </c>
      <c r="H32" s="8">
        <f t="shared" si="3"/>
        <v>0</v>
      </c>
      <c r="I32" s="9">
        <f t="shared" si="4"/>
        <v>0</v>
      </c>
      <c r="J32" s="37">
        <f>'2. dönem e okul yapıştır'!H30</f>
        <v>0</v>
      </c>
      <c r="K32" s="8">
        <f t="shared" si="5"/>
        <v>0</v>
      </c>
      <c r="L32" s="8">
        <f t="shared" si="6"/>
        <v>0</v>
      </c>
      <c r="M32" s="8">
        <f t="shared" si="7"/>
        <v>0</v>
      </c>
      <c r="N32" s="9">
        <f t="shared" si="8"/>
        <v>0</v>
      </c>
      <c r="O32" s="9">
        <f t="shared" si="9"/>
        <v>0</v>
      </c>
      <c r="P32" s="24">
        <f>'2. dönem e okul yapıştır'!D30</f>
        <v>0</v>
      </c>
      <c r="Q32" s="8">
        <f t="shared" si="10"/>
        <v>0</v>
      </c>
      <c r="R32" s="8">
        <f t="shared" si="11"/>
        <v>0</v>
      </c>
      <c r="S32" s="9">
        <f t="shared" si="12"/>
        <v>0</v>
      </c>
      <c r="T32" s="9">
        <f t="shared" si="13"/>
        <v>0</v>
      </c>
      <c r="U32" s="9">
        <f t="shared" si="14"/>
        <v>0</v>
      </c>
      <c r="V32" s="9">
        <f t="shared" si="15"/>
        <v>0</v>
      </c>
      <c r="W32" s="9">
        <f t="shared" si="16"/>
        <v>0</v>
      </c>
      <c r="X32" s="9">
        <f t="shared" si="17"/>
        <v>0</v>
      </c>
      <c r="Y32" s="39">
        <f>'2. dönem e okul yapıştır'!I30</f>
        <v>0</v>
      </c>
      <c r="Z32" s="8">
        <f t="shared" si="18"/>
        <v>0</v>
      </c>
      <c r="AA32" s="8">
        <f t="shared" si="19"/>
        <v>0</v>
      </c>
      <c r="AB32" s="8">
        <f t="shared" si="20"/>
        <v>0</v>
      </c>
      <c r="AC32" s="8">
        <f t="shared" si="21"/>
        <v>0</v>
      </c>
      <c r="AD32" s="8">
        <f t="shared" si="22"/>
        <v>0</v>
      </c>
      <c r="AE32" s="8">
        <f t="shared" si="23"/>
        <v>0</v>
      </c>
      <c r="AF32" s="9">
        <f t="shared" si="24"/>
        <v>0</v>
      </c>
      <c r="AG32" s="24">
        <f>'2. dönem e okul yapıştır'!E30</f>
        <v>0</v>
      </c>
      <c r="AH32" s="83">
        <f>'2. dönem e okul yapıştır'!F30</f>
        <v>0</v>
      </c>
      <c r="AI32" s="41">
        <f>'2. dönem e okul yapıştır'!G30</f>
        <v>0</v>
      </c>
      <c r="AJ32" s="93">
        <f>'2. dönem e okul yapıştır'!J30</f>
        <v>0</v>
      </c>
      <c r="AK32" s="95">
        <f t="shared" si="27"/>
        <v>0</v>
      </c>
      <c r="AL32" s="5"/>
      <c r="AM32" s="5"/>
      <c r="AN32" s="5"/>
      <c r="AO32" s="5"/>
      <c r="AP32" s="5"/>
      <c r="AQ32" s="5"/>
    </row>
    <row r="33" spans="1:43" ht="15.75" customHeight="1">
      <c r="A33" s="3">
        <f>'2. dönem e okul yapıştır'!A31</f>
        <v>28</v>
      </c>
      <c r="B33" s="4">
        <f>'2. dönem e okul yapıştır'!B31</f>
        <v>0</v>
      </c>
      <c r="C33" s="1">
        <f>'2. dönem e okul yapıştır'!C31</f>
        <v>0</v>
      </c>
      <c r="D33" s="91">
        <f>'1. Dönem'!AO33</f>
        <v>0</v>
      </c>
      <c r="E33" s="8">
        <f t="shared" si="0"/>
        <v>0</v>
      </c>
      <c r="F33" s="8">
        <f t="shared" si="1"/>
        <v>0</v>
      </c>
      <c r="G33" s="8">
        <f t="shared" si="2"/>
        <v>0</v>
      </c>
      <c r="H33" s="8">
        <f t="shared" si="3"/>
        <v>0</v>
      </c>
      <c r="I33" s="9">
        <f t="shared" si="4"/>
        <v>0</v>
      </c>
      <c r="J33" s="37">
        <f>'2. dönem e okul yapıştır'!H31</f>
        <v>0</v>
      </c>
      <c r="K33" s="8">
        <f t="shared" si="5"/>
        <v>0</v>
      </c>
      <c r="L33" s="8">
        <f t="shared" si="6"/>
        <v>0</v>
      </c>
      <c r="M33" s="8">
        <f t="shared" si="7"/>
        <v>0</v>
      </c>
      <c r="N33" s="9">
        <f t="shared" si="8"/>
        <v>0</v>
      </c>
      <c r="O33" s="9">
        <f t="shared" si="9"/>
        <v>0</v>
      </c>
      <c r="P33" s="24">
        <f>'2. dönem e okul yapıştır'!D31</f>
        <v>0</v>
      </c>
      <c r="Q33" s="8">
        <f t="shared" si="10"/>
        <v>0</v>
      </c>
      <c r="R33" s="8">
        <f t="shared" si="11"/>
        <v>0</v>
      </c>
      <c r="S33" s="9">
        <f t="shared" si="12"/>
        <v>0</v>
      </c>
      <c r="T33" s="9">
        <f t="shared" si="13"/>
        <v>0</v>
      </c>
      <c r="U33" s="9">
        <f t="shared" si="14"/>
        <v>0</v>
      </c>
      <c r="V33" s="9">
        <f t="shared" si="15"/>
        <v>0</v>
      </c>
      <c r="W33" s="9">
        <f t="shared" si="16"/>
        <v>0</v>
      </c>
      <c r="X33" s="9">
        <f t="shared" si="17"/>
        <v>0</v>
      </c>
      <c r="Y33" s="39">
        <f>'2. dönem e okul yapıştır'!I31</f>
        <v>0</v>
      </c>
      <c r="Z33" s="8">
        <f t="shared" si="18"/>
        <v>0</v>
      </c>
      <c r="AA33" s="8">
        <f t="shared" si="19"/>
        <v>0</v>
      </c>
      <c r="AB33" s="8">
        <f t="shared" si="20"/>
        <v>0</v>
      </c>
      <c r="AC33" s="8">
        <f t="shared" si="21"/>
        <v>0</v>
      </c>
      <c r="AD33" s="8">
        <f t="shared" si="22"/>
        <v>0</v>
      </c>
      <c r="AE33" s="8">
        <f t="shared" si="23"/>
        <v>0</v>
      </c>
      <c r="AF33" s="9">
        <f t="shared" si="24"/>
        <v>0</v>
      </c>
      <c r="AG33" s="24">
        <f>'2. dönem e okul yapıştır'!E31</f>
        <v>0</v>
      </c>
      <c r="AH33" s="83">
        <f>'2. dönem e okul yapıştır'!F31</f>
        <v>0</v>
      </c>
      <c r="AI33" s="41">
        <f>'2. dönem e okul yapıştır'!G31</f>
        <v>0</v>
      </c>
      <c r="AJ33" s="93">
        <f>'2. dönem e okul yapıştır'!J31</f>
        <v>0</v>
      </c>
      <c r="AK33" s="95">
        <f t="shared" si="27"/>
        <v>0</v>
      </c>
      <c r="AL33" s="5"/>
      <c r="AM33" s="5"/>
      <c r="AN33" s="5"/>
      <c r="AO33" s="5"/>
      <c r="AP33" s="5"/>
      <c r="AQ33" s="5"/>
    </row>
    <row r="34" spans="1:43" ht="15.75" customHeight="1">
      <c r="A34" s="3">
        <f>'2. dönem e okul yapıştır'!A32</f>
        <v>29</v>
      </c>
      <c r="B34" s="4">
        <f>'2. dönem e okul yapıştır'!B32</f>
        <v>0</v>
      </c>
      <c r="C34" s="1">
        <f>'2. dönem e okul yapıştır'!C32</f>
        <v>0</v>
      </c>
      <c r="D34" s="91">
        <f>'1. Dönem'!AO34</f>
        <v>0</v>
      </c>
      <c r="E34" s="8">
        <f t="shared" si="0"/>
        <v>0</v>
      </c>
      <c r="F34" s="8">
        <f t="shared" si="1"/>
        <v>0</v>
      </c>
      <c r="G34" s="8">
        <f t="shared" si="2"/>
        <v>0</v>
      </c>
      <c r="H34" s="8">
        <f t="shared" si="3"/>
        <v>0</v>
      </c>
      <c r="I34" s="9">
        <f t="shared" si="4"/>
        <v>0</v>
      </c>
      <c r="J34" s="37">
        <f>'2. dönem e okul yapıştır'!H32</f>
        <v>0</v>
      </c>
      <c r="K34" s="8">
        <f t="shared" si="5"/>
        <v>0</v>
      </c>
      <c r="L34" s="8">
        <f t="shared" si="6"/>
        <v>0</v>
      </c>
      <c r="M34" s="8">
        <f t="shared" si="7"/>
        <v>0</v>
      </c>
      <c r="N34" s="9">
        <f t="shared" si="8"/>
        <v>0</v>
      </c>
      <c r="O34" s="9">
        <f t="shared" si="9"/>
        <v>0</v>
      </c>
      <c r="P34" s="24">
        <f>'2. dönem e okul yapıştır'!D32</f>
        <v>0</v>
      </c>
      <c r="Q34" s="8">
        <f t="shared" si="10"/>
        <v>0</v>
      </c>
      <c r="R34" s="8">
        <f t="shared" si="11"/>
        <v>0</v>
      </c>
      <c r="S34" s="9">
        <f t="shared" si="12"/>
        <v>0</v>
      </c>
      <c r="T34" s="9">
        <f t="shared" si="13"/>
        <v>0</v>
      </c>
      <c r="U34" s="9">
        <f t="shared" si="14"/>
        <v>0</v>
      </c>
      <c r="V34" s="9">
        <f t="shared" si="15"/>
        <v>0</v>
      </c>
      <c r="W34" s="9">
        <f t="shared" si="16"/>
        <v>0</v>
      </c>
      <c r="X34" s="9">
        <f t="shared" si="17"/>
        <v>0</v>
      </c>
      <c r="Y34" s="39">
        <f>'2. dönem e okul yapıştır'!I32</f>
        <v>0</v>
      </c>
      <c r="Z34" s="8">
        <f t="shared" si="18"/>
        <v>0</v>
      </c>
      <c r="AA34" s="8">
        <f t="shared" si="19"/>
        <v>0</v>
      </c>
      <c r="AB34" s="8">
        <f t="shared" si="20"/>
        <v>0</v>
      </c>
      <c r="AC34" s="8">
        <f t="shared" si="21"/>
        <v>0</v>
      </c>
      <c r="AD34" s="8">
        <f t="shared" si="22"/>
        <v>0</v>
      </c>
      <c r="AE34" s="8">
        <f t="shared" si="23"/>
        <v>0</v>
      </c>
      <c r="AF34" s="9">
        <f t="shared" si="24"/>
        <v>0</v>
      </c>
      <c r="AG34" s="24">
        <f>'2. dönem e okul yapıştır'!E32</f>
        <v>0</v>
      </c>
      <c r="AH34" s="83">
        <f>'2. dönem e okul yapıştır'!F32</f>
        <v>0</v>
      </c>
      <c r="AI34" s="41">
        <f>'2. dönem e okul yapıştır'!G32</f>
        <v>0</v>
      </c>
      <c r="AJ34" s="93">
        <f>'2. dönem e okul yapıştır'!J32</f>
        <v>0</v>
      </c>
      <c r="AK34" s="95">
        <f t="shared" si="27"/>
        <v>0</v>
      </c>
      <c r="AL34" s="5"/>
      <c r="AM34" s="5"/>
      <c r="AN34" s="5"/>
      <c r="AO34" s="5"/>
      <c r="AP34" s="5"/>
      <c r="AQ34" s="5"/>
    </row>
    <row r="35" spans="1:43" ht="15.75" customHeight="1">
      <c r="A35" s="3">
        <f>'2. dönem e okul yapıştır'!A33</f>
        <v>30</v>
      </c>
      <c r="B35" s="4">
        <f>'2. dönem e okul yapıştır'!B33</f>
        <v>0</v>
      </c>
      <c r="C35" s="1">
        <f>'2. dönem e okul yapıştır'!C33</f>
        <v>0</v>
      </c>
      <c r="D35" s="91">
        <f>'1. Dönem'!AO35</f>
        <v>0</v>
      </c>
      <c r="E35" s="8">
        <f t="shared" si="0"/>
        <v>0</v>
      </c>
      <c r="F35" s="8">
        <f t="shared" si="1"/>
        <v>0</v>
      </c>
      <c r="G35" s="8">
        <f t="shared" si="2"/>
        <v>0</v>
      </c>
      <c r="H35" s="8">
        <f t="shared" si="3"/>
        <v>0</v>
      </c>
      <c r="I35" s="9">
        <f t="shared" si="4"/>
        <v>0</v>
      </c>
      <c r="J35" s="37">
        <f>'2. dönem e okul yapıştır'!H33</f>
        <v>0</v>
      </c>
      <c r="K35" s="8">
        <f t="shared" si="5"/>
        <v>0</v>
      </c>
      <c r="L35" s="8">
        <f t="shared" si="6"/>
        <v>0</v>
      </c>
      <c r="M35" s="8">
        <f t="shared" si="7"/>
        <v>0</v>
      </c>
      <c r="N35" s="9">
        <f t="shared" si="8"/>
        <v>0</v>
      </c>
      <c r="O35" s="9">
        <f t="shared" si="9"/>
        <v>0</v>
      </c>
      <c r="P35" s="24">
        <f>'2. dönem e okul yapıştır'!D33</f>
        <v>0</v>
      </c>
      <c r="Q35" s="8">
        <f t="shared" si="10"/>
        <v>0</v>
      </c>
      <c r="R35" s="8">
        <f t="shared" si="11"/>
        <v>0</v>
      </c>
      <c r="S35" s="9">
        <f t="shared" si="12"/>
        <v>0</v>
      </c>
      <c r="T35" s="9">
        <f t="shared" si="13"/>
        <v>0</v>
      </c>
      <c r="U35" s="9">
        <f t="shared" si="14"/>
        <v>0</v>
      </c>
      <c r="V35" s="9">
        <f t="shared" si="15"/>
        <v>0</v>
      </c>
      <c r="W35" s="9">
        <f t="shared" si="16"/>
        <v>0</v>
      </c>
      <c r="X35" s="9">
        <f t="shared" si="17"/>
        <v>0</v>
      </c>
      <c r="Y35" s="39">
        <f>'2. dönem e okul yapıştır'!I33</f>
        <v>0</v>
      </c>
      <c r="Z35" s="8">
        <f t="shared" si="18"/>
        <v>0</v>
      </c>
      <c r="AA35" s="8">
        <f t="shared" si="19"/>
        <v>0</v>
      </c>
      <c r="AB35" s="8">
        <f t="shared" si="20"/>
        <v>0</v>
      </c>
      <c r="AC35" s="8">
        <f t="shared" si="21"/>
        <v>0</v>
      </c>
      <c r="AD35" s="8">
        <f t="shared" si="22"/>
        <v>0</v>
      </c>
      <c r="AE35" s="8">
        <f t="shared" si="23"/>
        <v>0</v>
      </c>
      <c r="AF35" s="9">
        <f t="shared" si="24"/>
        <v>0</v>
      </c>
      <c r="AG35" s="24">
        <f>'2. dönem e okul yapıştır'!E33</f>
        <v>0</v>
      </c>
      <c r="AH35" s="83">
        <f>'2. dönem e okul yapıştır'!F33</f>
        <v>0</v>
      </c>
      <c r="AI35" s="41">
        <f>'2. dönem e okul yapıştır'!G33</f>
        <v>0</v>
      </c>
      <c r="AJ35" s="93">
        <f>'2. dönem e okul yapıştır'!J33</f>
        <v>0</v>
      </c>
      <c r="AK35" s="95">
        <f t="shared" si="27"/>
        <v>0</v>
      </c>
      <c r="AL35" s="5"/>
      <c r="AM35" s="5"/>
      <c r="AN35" s="5"/>
      <c r="AO35" s="5"/>
      <c r="AP35" s="5"/>
      <c r="AQ35" s="5"/>
    </row>
    <row r="36" spans="1:43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49"/>
      <c r="AK36" s="49"/>
      <c r="AL36" s="5"/>
      <c r="AM36" s="5"/>
      <c r="AN36" s="5"/>
      <c r="AO36" s="5"/>
      <c r="AP36" s="5"/>
      <c r="AQ36" s="5"/>
    </row>
    <row r="37" spans="1:43" ht="15" customHeight="1">
      <c r="A37" s="10"/>
      <c r="B37" s="171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3"/>
      <c r="O37" s="10"/>
      <c r="P37" s="10"/>
      <c r="Q37" s="10"/>
      <c r="R37" s="10"/>
      <c r="S37" s="11"/>
      <c r="T37" s="11"/>
      <c r="U37" s="12"/>
      <c r="V37" s="148" t="str">
        <f>'2. dönem e okul yapıştır'!D35</f>
        <v>Hasan YILDIZ</v>
      </c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5"/>
      <c r="AM37" s="5"/>
      <c r="AN37" s="5"/>
      <c r="AO37" s="5"/>
      <c r="AP37" s="5"/>
      <c r="AQ37" s="5"/>
    </row>
    <row r="38" spans="1:43" ht="15.75" customHeight="1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1"/>
      <c r="T38" s="5"/>
      <c r="U38" s="5"/>
      <c r="V38" s="148" t="str">
        <f>'2. dönem e okul yapıştır'!D36</f>
        <v>Teknoloji ve Tasarım Öğretmeni</v>
      </c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5"/>
      <c r="AM38" s="5"/>
      <c r="AN38" s="5"/>
      <c r="AO38" s="5"/>
      <c r="AP38" s="5"/>
      <c r="AQ38" s="5"/>
    </row>
    <row r="39" spans="1:43" ht="15.75" customHeight="1">
      <c r="A39" s="10"/>
      <c r="B39" s="171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3"/>
      <c r="O39" s="11"/>
      <c r="P39" s="11"/>
      <c r="Q39" s="13"/>
      <c r="R39" s="11"/>
      <c r="S39" s="11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49"/>
      <c r="AK39" s="49"/>
      <c r="AL39" s="5"/>
      <c r="AM39" s="5"/>
      <c r="AN39" s="5"/>
      <c r="AO39" s="5"/>
      <c r="AP39" s="5"/>
      <c r="AQ39" s="5"/>
    </row>
    <row r="40" spans="1:43" ht="1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0"/>
      <c r="P40" s="10"/>
      <c r="Q40" s="10"/>
      <c r="R40" s="10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49"/>
      <c r="AK40" s="49"/>
      <c r="AL40" s="5"/>
      <c r="AM40" s="5"/>
      <c r="AN40" s="5"/>
      <c r="AO40" s="5"/>
      <c r="AP40" s="5"/>
      <c r="AQ40" s="5"/>
    </row>
    <row r="41" spans="1:43" ht="15.75" customHeight="1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49"/>
      <c r="AK41" s="49"/>
      <c r="AL41" s="5"/>
      <c r="AM41" s="5"/>
      <c r="AN41" s="5"/>
      <c r="AO41" s="5"/>
      <c r="AP41" s="5"/>
      <c r="AQ41" s="5"/>
    </row>
    <row r="42" spans="1:43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49"/>
      <c r="AK42" s="49"/>
      <c r="AL42" s="5"/>
      <c r="AM42" s="5"/>
      <c r="AN42" s="5"/>
      <c r="AO42" s="5"/>
      <c r="AP42" s="5"/>
      <c r="AQ42" s="5"/>
    </row>
    <row r="43" spans="1: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49"/>
      <c r="AK43" s="49"/>
      <c r="AL43" s="5"/>
      <c r="AM43" s="5"/>
      <c r="AN43" s="5"/>
      <c r="AO43" s="5"/>
      <c r="AP43" s="5"/>
      <c r="AQ43" s="5"/>
    </row>
    <row r="44" spans="1:43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49"/>
      <c r="AK44" s="49"/>
      <c r="AL44" s="5"/>
      <c r="AM44" s="5"/>
      <c r="AN44" s="5"/>
      <c r="AO44" s="5"/>
      <c r="AP44" s="5"/>
      <c r="AQ44" s="5"/>
    </row>
    <row r="45" spans="1:43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49"/>
      <c r="AK45" s="49"/>
      <c r="AL45" s="5"/>
      <c r="AM45" s="5"/>
      <c r="AN45" s="5"/>
      <c r="AO45" s="5"/>
      <c r="AP45" s="5"/>
      <c r="AQ45" s="5"/>
    </row>
    <row r="46" spans="1:43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49"/>
      <c r="AK46" s="49"/>
      <c r="AL46" s="5"/>
      <c r="AM46" s="5"/>
      <c r="AN46" s="5"/>
      <c r="AO46" s="5"/>
      <c r="AP46" s="5"/>
      <c r="AQ46" s="5"/>
    </row>
    <row r="47" spans="1:43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49"/>
      <c r="AK47" s="49"/>
      <c r="AL47" s="5"/>
      <c r="AM47" s="5"/>
      <c r="AN47" s="5"/>
      <c r="AO47" s="5"/>
      <c r="AP47" s="5"/>
      <c r="AQ47" s="5"/>
    </row>
    <row r="48" spans="1:43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49"/>
      <c r="AK48" s="49"/>
      <c r="AL48" s="5"/>
      <c r="AM48" s="5"/>
      <c r="AN48" s="5"/>
      <c r="AO48" s="5"/>
      <c r="AP48" s="5"/>
      <c r="AQ48" s="5"/>
    </row>
    <row r="49" spans="1:43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49"/>
      <c r="AK49" s="49"/>
      <c r="AL49" s="5"/>
      <c r="AM49" s="5"/>
      <c r="AN49" s="5"/>
      <c r="AO49" s="5"/>
      <c r="AP49" s="5"/>
      <c r="AQ49" s="5"/>
    </row>
    <row r="50" spans="1:43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49"/>
      <c r="AK50" s="49"/>
      <c r="AL50" s="5"/>
      <c r="AM50" s="5"/>
      <c r="AN50" s="5"/>
      <c r="AO50" s="5"/>
      <c r="AP50" s="5"/>
      <c r="AQ50" s="5"/>
    </row>
    <row r="51" spans="1:43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49"/>
      <c r="AK51" s="49"/>
      <c r="AL51" s="5"/>
      <c r="AM51" s="5"/>
      <c r="AN51" s="5"/>
      <c r="AO51" s="5"/>
      <c r="AP51" s="5"/>
      <c r="AQ51" s="5"/>
    </row>
    <row r="52" spans="1:43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49"/>
      <c r="AK52" s="49"/>
      <c r="AL52" s="5"/>
      <c r="AM52" s="5"/>
      <c r="AN52" s="5"/>
      <c r="AO52" s="5"/>
      <c r="AP52" s="5"/>
      <c r="AQ52" s="5"/>
    </row>
    <row r="53" spans="1:4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49"/>
      <c r="AK53" s="49"/>
      <c r="AL53" s="5"/>
      <c r="AM53" s="5"/>
      <c r="AN53" s="5"/>
      <c r="AO53" s="5"/>
      <c r="AP53" s="5"/>
      <c r="AQ53" s="5"/>
    </row>
    <row r="54" spans="1:43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49"/>
      <c r="AK54" s="49"/>
      <c r="AL54" s="5"/>
      <c r="AM54" s="5"/>
      <c r="AN54" s="5"/>
      <c r="AO54" s="5"/>
      <c r="AP54" s="5"/>
      <c r="AQ54" s="5"/>
    </row>
    <row r="55" spans="1:43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49"/>
      <c r="AK55" s="49"/>
      <c r="AL55" s="5"/>
      <c r="AM55" s="5"/>
      <c r="AN55" s="5"/>
      <c r="AO55" s="5"/>
      <c r="AP55" s="5"/>
      <c r="AQ55" s="5"/>
    </row>
    <row r="56" spans="1:43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49"/>
      <c r="AK56" s="49"/>
      <c r="AL56" s="5"/>
      <c r="AM56" s="5"/>
      <c r="AN56" s="5"/>
      <c r="AO56" s="5"/>
      <c r="AP56" s="5"/>
      <c r="AQ56" s="5"/>
    </row>
    <row r="57" spans="1:43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49"/>
      <c r="AK57" s="49"/>
      <c r="AL57" s="5"/>
      <c r="AM57" s="5"/>
      <c r="AN57" s="5"/>
      <c r="AO57" s="5"/>
      <c r="AP57" s="5"/>
      <c r="AQ57" s="5"/>
    </row>
    <row r="58" spans="1:43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49"/>
      <c r="AK58" s="49"/>
      <c r="AL58" s="5"/>
      <c r="AM58" s="5"/>
      <c r="AN58" s="5"/>
      <c r="AO58" s="5"/>
      <c r="AP58" s="5"/>
      <c r="AQ58" s="5"/>
    </row>
    <row r="59" spans="1:43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49"/>
      <c r="AK59" s="49"/>
      <c r="AL59" s="5"/>
      <c r="AM59" s="5"/>
      <c r="AN59" s="5"/>
      <c r="AO59" s="5"/>
      <c r="AP59" s="5"/>
      <c r="AQ59" s="5"/>
    </row>
    <row r="60" spans="1:43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49"/>
      <c r="AK60" s="49"/>
      <c r="AL60" s="5"/>
      <c r="AM60" s="5"/>
      <c r="AN60" s="5"/>
      <c r="AO60" s="5"/>
      <c r="AP60" s="5"/>
      <c r="AQ60" s="5"/>
    </row>
    <row r="61" spans="1:43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49"/>
      <c r="AK61" s="49"/>
      <c r="AL61" s="5"/>
      <c r="AM61" s="5"/>
      <c r="AN61" s="5"/>
      <c r="AO61" s="5"/>
      <c r="AP61" s="5"/>
      <c r="AQ61" s="5"/>
    </row>
    <row r="62" spans="1:43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49"/>
      <c r="AK62" s="49"/>
      <c r="AL62" s="5"/>
      <c r="AM62" s="5"/>
      <c r="AN62" s="5"/>
      <c r="AO62" s="5"/>
      <c r="AP62" s="5"/>
      <c r="AQ62" s="5"/>
    </row>
    <row r="63" spans="1:4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49"/>
      <c r="AK63" s="49"/>
      <c r="AL63" s="5"/>
      <c r="AM63" s="5"/>
      <c r="AN63" s="5"/>
      <c r="AO63" s="5"/>
      <c r="AP63" s="5"/>
      <c r="AQ63" s="5"/>
    </row>
    <row r="64" spans="1:43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49"/>
      <c r="AK64" s="49"/>
      <c r="AL64" s="5"/>
      <c r="AM64" s="5"/>
      <c r="AN64" s="5"/>
      <c r="AO64" s="5"/>
      <c r="AP64" s="5"/>
      <c r="AQ64" s="5"/>
    </row>
    <row r="65" spans="1:43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49"/>
      <c r="AK65" s="49"/>
      <c r="AL65" s="5"/>
      <c r="AM65" s="5"/>
      <c r="AN65" s="5"/>
      <c r="AO65" s="5"/>
      <c r="AP65" s="5"/>
      <c r="AQ65" s="5"/>
    </row>
    <row r="66" spans="1:43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49"/>
      <c r="AK66" s="49"/>
      <c r="AL66" s="5"/>
      <c r="AM66" s="5"/>
      <c r="AN66" s="5"/>
      <c r="AO66" s="5"/>
      <c r="AP66" s="5"/>
      <c r="AQ66" s="5"/>
    </row>
    <row r="67" spans="1:43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49"/>
      <c r="AK67" s="49"/>
      <c r="AL67" s="5"/>
      <c r="AM67" s="5"/>
      <c r="AN67" s="5"/>
      <c r="AO67" s="5"/>
      <c r="AP67" s="5"/>
      <c r="AQ67" s="5"/>
    </row>
    <row r="68" spans="1:43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49"/>
      <c r="AK68" s="49"/>
      <c r="AL68" s="5"/>
      <c r="AM68" s="5"/>
      <c r="AN68" s="5"/>
      <c r="AO68" s="5"/>
      <c r="AP68" s="5"/>
      <c r="AQ68" s="5"/>
    </row>
    <row r="69" spans="1:43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49"/>
      <c r="AK69" s="49"/>
      <c r="AL69" s="5"/>
      <c r="AM69" s="5"/>
      <c r="AN69" s="5"/>
      <c r="AO69" s="5"/>
      <c r="AP69" s="5"/>
      <c r="AQ69" s="5"/>
    </row>
    <row r="70" spans="1:43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49"/>
      <c r="AK70" s="49"/>
      <c r="AL70" s="5"/>
      <c r="AM70" s="5"/>
      <c r="AN70" s="5"/>
      <c r="AO70" s="5"/>
      <c r="AP70" s="5"/>
      <c r="AQ70" s="5"/>
    </row>
    <row r="71" spans="1:43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49"/>
      <c r="AK71" s="49"/>
      <c r="AL71" s="5"/>
      <c r="AM71" s="5"/>
      <c r="AN71" s="5"/>
      <c r="AO71" s="5"/>
      <c r="AP71" s="5"/>
      <c r="AQ71" s="5"/>
    </row>
    <row r="72" spans="1:43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49"/>
      <c r="AK72" s="49"/>
      <c r="AL72" s="5"/>
      <c r="AM72" s="5"/>
      <c r="AN72" s="5"/>
      <c r="AO72" s="5"/>
      <c r="AP72" s="5"/>
      <c r="AQ72" s="5"/>
    </row>
    <row r="73" spans="1:4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49"/>
      <c r="AK73" s="49"/>
      <c r="AL73" s="5"/>
      <c r="AM73" s="5"/>
      <c r="AN73" s="5"/>
      <c r="AO73" s="5"/>
      <c r="AP73" s="5"/>
      <c r="AQ73" s="5"/>
    </row>
    <row r="74" spans="1:43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49"/>
      <c r="AK74" s="49"/>
      <c r="AL74" s="5"/>
      <c r="AM74" s="5"/>
      <c r="AN74" s="5"/>
      <c r="AO74" s="5"/>
      <c r="AP74" s="5"/>
      <c r="AQ74" s="5"/>
    </row>
    <row r="75" spans="1:43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49"/>
      <c r="AK75" s="49"/>
      <c r="AL75" s="5"/>
      <c r="AM75" s="5"/>
      <c r="AN75" s="5"/>
      <c r="AO75" s="5"/>
      <c r="AP75" s="5"/>
      <c r="AQ75" s="5"/>
    </row>
    <row r="76" spans="1:43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49"/>
      <c r="AK76" s="49"/>
      <c r="AL76" s="5"/>
      <c r="AM76" s="5"/>
      <c r="AN76" s="5"/>
      <c r="AO76" s="5"/>
      <c r="AP76" s="5"/>
      <c r="AQ76" s="5"/>
    </row>
    <row r="77" spans="1:43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49"/>
      <c r="AK77" s="49"/>
      <c r="AL77" s="5"/>
      <c r="AM77" s="5"/>
      <c r="AN77" s="5"/>
      <c r="AO77" s="5"/>
      <c r="AP77" s="5"/>
      <c r="AQ77" s="5"/>
    </row>
    <row r="78" spans="1:43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49"/>
      <c r="AK78" s="49"/>
      <c r="AL78" s="5"/>
      <c r="AM78" s="5"/>
      <c r="AN78" s="5"/>
      <c r="AO78" s="5"/>
      <c r="AP78" s="5"/>
      <c r="AQ78" s="5"/>
    </row>
    <row r="79" spans="1:43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49"/>
      <c r="AK79" s="49"/>
      <c r="AL79" s="5"/>
      <c r="AM79" s="5"/>
      <c r="AN79" s="5"/>
      <c r="AO79" s="5"/>
      <c r="AP79" s="5"/>
      <c r="AQ79" s="5"/>
    </row>
    <row r="80" spans="1:43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49"/>
      <c r="AK80" s="49"/>
      <c r="AL80" s="5"/>
      <c r="AM80" s="5"/>
      <c r="AN80" s="5"/>
      <c r="AO80" s="5"/>
      <c r="AP80" s="5"/>
      <c r="AQ80" s="5"/>
    </row>
    <row r="81" spans="1:43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49"/>
      <c r="AK81" s="49"/>
      <c r="AL81" s="5"/>
      <c r="AM81" s="5"/>
      <c r="AN81" s="5"/>
      <c r="AO81" s="5"/>
      <c r="AP81" s="5"/>
      <c r="AQ81" s="5"/>
    </row>
    <row r="82" spans="1:43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49"/>
      <c r="AK82" s="49"/>
      <c r="AL82" s="5"/>
      <c r="AM82" s="5"/>
      <c r="AN82" s="5"/>
      <c r="AO82" s="5"/>
      <c r="AP82" s="5"/>
      <c r="AQ82" s="5"/>
    </row>
    <row r="83" spans="1:4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49"/>
      <c r="AK83" s="49"/>
      <c r="AL83" s="5"/>
      <c r="AM83" s="5"/>
      <c r="AN83" s="5"/>
      <c r="AO83" s="5"/>
      <c r="AP83" s="5"/>
      <c r="AQ83" s="5"/>
    </row>
    <row r="84" spans="1:43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49"/>
      <c r="AK84" s="49"/>
      <c r="AL84" s="5"/>
      <c r="AM84" s="5"/>
      <c r="AN84" s="5"/>
      <c r="AO84" s="5"/>
      <c r="AP84" s="5"/>
      <c r="AQ84" s="5"/>
    </row>
    <row r="85" spans="1:43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49"/>
      <c r="AK85" s="49"/>
      <c r="AL85" s="5"/>
      <c r="AM85" s="5"/>
      <c r="AN85" s="5"/>
      <c r="AO85" s="5"/>
      <c r="AP85" s="5"/>
      <c r="AQ85" s="5"/>
    </row>
    <row r="86" spans="1:43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49"/>
      <c r="AK86" s="49"/>
      <c r="AL86" s="5"/>
      <c r="AM86" s="5"/>
      <c r="AN86" s="5"/>
      <c r="AO86" s="5"/>
      <c r="AP86" s="5"/>
      <c r="AQ86" s="5"/>
    </row>
    <row r="87" spans="1:43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49"/>
      <c r="AK87" s="49"/>
      <c r="AL87" s="5"/>
      <c r="AM87" s="5"/>
      <c r="AN87" s="5"/>
      <c r="AO87" s="5"/>
      <c r="AP87" s="5"/>
      <c r="AQ87" s="5"/>
    </row>
    <row r="88" spans="1:43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49"/>
      <c r="AK88" s="49"/>
      <c r="AL88" s="5"/>
      <c r="AM88" s="5"/>
      <c r="AN88" s="5"/>
      <c r="AO88" s="5"/>
      <c r="AP88" s="5"/>
      <c r="AQ88" s="5"/>
    </row>
    <row r="89" spans="1:43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49"/>
      <c r="AK89" s="49"/>
      <c r="AL89" s="5"/>
      <c r="AM89" s="5"/>
      <c r="AN89" s="5"/>
      <c r="AO89" s="5"/>
      <c r="AP89" s="5"/>
      <c r="AQ89" s="5"/>
    </row>
    <row r="90" spans="1:43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49"/>
      <c r="AK90" s="49"/>
      <c r="AL90" s="5"/>
      <c r="AM90" s="5"/>
      <c r="AN90" s="5"/>
      <c r="AO90" s="5"/>
      <c r="AP90" s="5"/>
      <c r="AQ90" s="5"/>
    </row>
    <row r="91" spans="1:43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49"/>
      <c r="AK91" s="49"/>
      <c r="AL91" s="5"/>
      <c r="AM91" s="5"/>
      <c r="AN91" s="5"/>
      <c r="AO91" s="5"/>
      <c r="AP91" s="5"/>
      <c r="AQ91" s="5"/>
    </row>
    <row r="92" spans="1:43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49"/>
      <c r="AK92" s="49"/>
      <c r="AL92" s="5"/>
      <c r="AM92" s="5"/>
      <c r="AN92" s="5"/>
      <c r="AO92" s="5"/>
      <c r="AP92" s="5"/>
      <c r="AQ92" s="5"/>
    </row>
    <row r="93" spans="1:4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49"/>
      <c r="AK93" s="49"/>
      <c r="AL93" s="5"/>
      <c r="AM93" s="5"/>
      <c r="AN93" s="5"/>
      <c r="AO93" s="5"/>
      <c r="AP93" s="5"/>
      <c r="AQ93" s="5"/>
    </row>
    <row r="94" spans="1:43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49"/>
      <c r="AK94" s="49"/>
      <c r="AL94" s="5"/>
      <c r="AM94" s="5"/>
      <c r="AN94" s="5"/>
      <c r="AO94" s="5"/>
      <c r="AP94" s="5"/>
      <c r="AQ94" s="5"/>
    </row>
    <row r="95" spans="1:43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49"/>
      <c r="AK95" s="49"/>
      <c r="AL95" s="5"/>
      <c r="AM95" s="5"/>
      <c r="AN95" s="5"/>
      <c r="AO95" s="5"/>
      <c r="AP95" s="5"/>
      <c r="AQ95" s="5"/>
    </row>
    <row r="96" spans="1:43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49"/>
      <c r="AK96" s="49"/>
      <c r="AL96" s="5"/>
      <c r="AM96" s="5"/>
      <c r="AN96" s="5"/>
      <c r="AO96" s="5"/>
      <c r="AP96" s="5"/>
      <c r="AQ96" s="5"/>
    </row>
    <row r="97" spans="1:43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49"/>
      <c r="AK97" s="49"/>
      <c r="AL97" s="5"/>
      <c r="AM97" s="5"/>
      <c r="AN97" s="5"/>
      <c r="AO97" s="5"/>
      <c r="AP97" s="5"/>
      <c r="AQ97" s="5"/>
    </row>
    <row r="98" spans="1:43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49"/>
      <c r="AK98" s="49"/>
      <c r="AL98" s="5"/>
      <c r="AM98" s="5"/>
      <c r="AN98" s="5"/>
      <c r="AO98" s="5"/>
      <c r="AP98" s="5"/>
      <c r="AQ98" s="5"/>
    </row>
    <row r="99" spans="1:43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49"/>
      <c r="AK99" s="49"/>
      <c r="AL99" s="5"/>
      <c r="AM99" s="5"/>
      <c r="AN99" s="5"/>
      <c r="AO99" s="5"/>
      <c r="AP99" s="5"/>
      <c r="AQ99" s="5"/>
    </row>
    <row r="100" spans="1:43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49"/>
      <c r="AK100" s="49"/>
      <c r="AL100" s="5"/>
      <c r="AM100" s="5"/>
      <c r="AN100" s="5"/>
      <c r="AO100" s="5"/>
      <c r="AP100" s="5"/>
      <c r="AQ100" s="5"/>
    </row>
    <row r="101" spans="1:43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49"/>
      <c r="AK101" s="49"/>
      <c r="AL101" s="5"/>
      <c r="AM101" s="5"/>
      <c r="AN101" s="5"/>
      <c r="AO101" s="5"/>
      <c r="AP101" s="5"/>
      <c r="AQ101" s="5"/>
    </row>
    <row r="102" spans="1:43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49"/>
      <c r="AK102" s="49"/>
      <c r="AL102" s="5"/>
      <c r="AM102" s="5"/>
      <c r="AN102" s="5"/>
      <c r="AO102" s="5"/>
      <c r="AP102" s="5"/>
      <c r="AQ102" s="5"/>
    </row>
    <row r="103" spans="1:4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49"/>
      <c r="AK103" s="49"/>
      <c r="AL103" s="5"/>
      <c r="AM103" s="5"/>
      <c r="AN103" s="5"/>
      <c r="AO103" s="5"/>
      <c r="AP103" s="5"/>
      <c r="AQ103" s="5"/>
    </row>
    <row r="104" spans="1:43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49"/>
      <c r="AK104" s="49"/>
      <c r="AL104" s="5"/>
      <c r="AM104" s="5"/>
      <c r="AN104" s="5"/>
      <c r="AO104" s="5"/>
      <c r="AP104" s="5"/>
      <c r="AQ104" s="5"/>
    </row>
    <row r="105" spans="1:43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49"/>
      <c r="AK105" s="49"/>
      <c r="AL105" s="5"/>
      <c r="AM105" s="5"/>
      <c r="AN105" s="5"/>
      <c r="AO105" s="5"/>
      <c r="AP105" s="5"/>
      <c r="AQ105" s="5"/>
    </row>
    <row r="106" spans="1:43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49"/>
      <c r="AK106" s="49"/>
      <c r="AL106" s="5"/>
      <c r="AM106" s="5"/>
      <c r="AN106" s="5"/>
      <c r="AO106" s="5"/>
      <c r="AP106" s="5"/>
      <c r="AQ106" s="5"/>
    </row>
    <row r="107" spans="1:43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49"/>
      <c r="AK107" s="49"/>
      <c r="AL107" s="5"/>
      <c r="AM107" s="5"/>
      <c r="AN107" s="5"/>
      <c r="AO107" s="5"/>
      <c r="AP107" s="5"/>
      <c r="AQ107" s="5"/>
    </row>
    <row r="108" spans="1:43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49"/>
      <c r="AK108" s="49"/>
      <c r="AL108" s="5"/>
      <c r="AM108" s="5"/>
      <c r="AN108" s="5"/>
      <c r="AO108" s="5"/>
      <c r="AP108" s="5"/>
      <c r="AQ108" s="5"/>
    </row>
    <row r="109" spans="1:43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49"/>
      <c r="AK109" s="49"/>
      <c r="AL109" s="5"/>
      <c r="AM109" s="5"/>
      <c r="AN109" s="5"/>
      <c r="AO109" s="5"/>
      <c r="AP109" s="5"/>
      <c r="AQ109" s="5"/>
    </row>
    <row r="110" spans="1:43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49"/>
      <c r="AK110" s="49"/>
      <c r="AL110" s="5"/>
      <c r="AM110" s="5"/>
      <c r="AN110" s="5"/>
      <c r="AO110" s="5"/>
      <c r="AP110" s="5"/>
      <c r="AQ110" s="5"/>
    </row>
    <row r="111" spans="1:43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49"/>
      <c r="AK111" s="49"/>
      <c r="AL111" s="5"/>
      <c r="AM111" s="5"/>
      <c r="AN111" s="5"/>
      <c r="AO111" s="5"/>
      <c r="AP111" s="5"/>
      <c r="AQ111" s="5"/>
    </row>
    <row r="112" spans="1:43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49"/>
      <c r="AK112" s="49"/>
      <c r="AL112" s="5"/>
      <c r="AM112" s="5"/>
      <c r="AN112" s="5"/>
      <c r="AO112" s="5"/>
      <c r="AP112" s="5"/>
      <c r="AQ112" s="5"/>
    </row>
    <row r="113" spans="1:4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49"/>
      <c r="AK113" s="49"/>
      <c r="AL113" s="5"/>
      <c r="AM113" s="5"/>
      <c r="AN113" s="5"/>
      <c r="AO113" s="5"/>
      <c r="AP113" s="5"/>
      <c r="AQ113" s="5"/>
    </row>
    <row r="114" spans="1:43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49"/>
      <c r="AK114" s="49"/>
      <c r="AL114" s="5"/>
      <c r="AM114" s="5"/>
      <c r="AN114" s="5"/>
      <c r="AO114" s="5"/>
      <c r="AP114" s="5"/>
      <c r="AQ114" s="5"/>
    </row>
    <row r="115" spans="1:43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49"/>
      <c r="AK115" s="49"/>
      <c r="AL115" s="5"/>
      <c r="AM115" s="5"/>
      <c r="AN115" s="5"/>
      <c r="AO115" s="5"/>
      <c r="AP115" s="5"/>
      <c r="AQ115" s="5"/>
    </row>
    <row r="116" spans="1:43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49"/>
      <c r="AK116" s="49"/>
      <c r="AL116" s="5"/>
      <c r="AM116" s="5"/>
      <c r="AN116" s="5"/>
      <c r="AO116" s="5"/>
      <c r="AP116" s="5"/>
      <c r="AQ116" s="5"/>
    </row>
    <row r="117" spans="1:43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49"/>
      <c r="AK117" s="49"/>
      <c r="AL117" s="5"/>
      <c r="AM117" s="5"/>
      <c r="AN117" s="5"/>
      <c r="AO117" s="5"/>
      <c r="AP117" s="5"/>
      <c r="AQ117" s="5"/>
    </row>
    <row r="118" spans="1:43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49"/>
      <c r="AK118" s="49"/>
      <c r="AL118" s="5"/>
      <c r="AM118" s="5"/>
      <c r="AN118" s="5"/>
      <c r="AO118" s="5"/>
      <c r="AP118" s="5"/>
      <c r="AQ118" s="5"/>
    </row>
    <row r="119" spans="1:43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49"/>
      <c r="AK119" s="49"/>
      <c r="AL119" s="5"/>
      <c r="AM119" s="5"/>
      <c r="AN119" s="5"/>
      <c r="AO119" s="5"/>
      <c r="AP119" s="5"/>
      <c r="AQ119" s="5"/>
    </row>
    <row r="120" spans="1:43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49"/>
      <c r="AK120" s="49"/>
      <c r="AL120" s="5"/>
      <c r="AM120" s="5"/>
      <c r="AN120" s="5"/>
      <c r="AO120" s="5"/>
      <c r="AP120" s="5"/>
      <c r="AQ120" s="5"/>
    </row>
    <row r="121" spans="1:43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49"/>
      <c r="AK121" s="49"/>
      <c r="AL121" s="5"/>
      <c r="AM121" s="5"/>
      <c r="AN121" s="5"/>
      <c r="AO121" s="5"/>
      <c r="AP121" s="5"/>
      <c r="AQ121" s="5"/>
    </row>
    <row r="122" spans="1:43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49"/>
      <c r="AK122" s="49"/>
      <c r="AL122" s="5"/>
      <c r="AM122" s="5"/>
      <c r="AN122" s="5"/>
      <c r="AO122" s="5"/>
      <c r="AP122" s="5"/>
      <c r="AQ122" s="5"/>
    </row>
    <row r="123" spans="1:4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49"/>
      <c r="AK123" s="49"/>
      <c r="AL123" s="5"/>
      <c r="AM123" s="5"/>
      <c r="AN123" s="5"/>
      <c r="AO123" s="5"/>
      <c r="AP123" s="5"/>
      <c r="AQ123" s="5"/>
    </row>
    <row r="124" spans="1:43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49"/>
      <c r="AK124" s="49"/>
      <c r="AL124" s="5"/>
      <c r="AM124" s="5"/>
      <c r="AN124" s="5"/>
      <c r="AO124" s="5"/>
      <c r="AP124" s="5"/>
      <c r="AQ124" s="5"/>
    </row>
    <row r="125" spans="1:43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49"/>
      <c r="AK125" s="49"/>
      <c r="AL125" s="5"/>
      <c r="AM125" s="5"/>
      <c r="AN125" s="5"/>
      <c r="AO125" s="5"/>
      <c r="AP125" s="5"/>
      <c r="AQ125" s="5"/>
    </row>
    <row r="126" spans="1:43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49"/>
      <c r="AK126" s="49"/>
      <c r="AL126" s="5"/>
      <c r="AM126" s="5"/>
      <c r="AN126" s="5"/>
      <c r="AO126" s="5"/>
      <c r="AP126" s="5"/>
      <c r="AQ126" s="5"/>
    </row>
    <row r="127" spans="1:43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49"/>
      <c r="AK127" s="49"/>
      <c r="AL127" s="5"/>
      <c r="AM127" s="5"/>
      <c r="AN127" s="5"/>
      <c r="AO127" s="5"/>
      <c r="AP127" s="5"/>
      <c r="AQ127" s="5"/>
    </row>
    <row r="128" spans="1:43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49"/>
      <c r="AK128" s="49"/>
      <c r="AL128" s="5"/>
      <c r="AM128" s="5"/>
      <c r="AN128" s="5"/>
      <c r="AO128" s="5"/>
      <c r="AP128" s="5"/>
      <c r="AQ128" s="5"/>
    </row>
    <row r="129" spans="1:43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49"/>
      <c r="AK129" s="49"/>
      <c r="AL129" s="5"/>
      <c r="AM129" s="5"/>
      <c r="AN129" s="5"/>
      <c r="AO129" s="5"/>
      <c r="AP129" s="5"/>
      <c r="AQ129" s="5"/>
    </row>
    <row r="130" spans="1:43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49"/>
      <c r="AK130" s="49"/>
      <c r="AL130" s="5"/>
      <c r="AM130" s="5"/>
      <c r="AN130" s="5"/>
      <c r="AO130" s="5"/>
      <c r="AP130" s="5"/>
      <c r="AQ130" s="5"/>
    </row>
    <row r="131" spans="1:43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49"/>
      <c r="AK131" s="49"/>
      <c r="AL131" s="5"/>
      <c r="AM131" s="5"/>
      <c r="AN131" s="5"/>
      <c r="AO131" s="5"/>
      <c r="AP131" s="5"/>
      <c r="AQ131" s="5"/>
    </row>
    <row r="132" spans="1:43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49"/>
      <c r="AK132" s="49"/>
      <c r="AL132" s="5"/>
      <c r="AM132" s="5"/>
      <c r="AN132" s="5"/>
      <c r="AO132" s="5"/>
      <c r="AP132" s="5"/>
      <c r="AQ132" s="5"/>
    </row>
    <row r="133" spans="1:4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49"/>
      <c r="AK133" s="49"/>
      <c r="AL133" s="5"/>
      <c r="AM133" s="5"/>
      <c r="AN133" s="5"/>
      <c r="AO133" s="5"/>
      <c r="AP133" s="5"/>
      <c r="AQ133" s="5"/>
    </row>
    <row r="134" spans="1:43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49"/>
      <c r="AK134" s="49"/>
      <c r="AL134" s="5"/>
      <c r="AM134" s="5"/>
      <c r="AN134" s="5"/>
      <c r="AO134" s="5"/>
      <c r="AP134" s="5"/>
      <c r="AQ134" s="5"/>
    </row>
    <row r="135" spans="1:43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49"/>
      <c r="AK135" s="49"/>
      <c r="AL135" s="5"/>
      <c r="AM135" s="5"/>
      <c r="AN135" s="5"/>
      <c r="AO135" s="5"/>
      <c r="AP135" s="5"/>
      <c r="AQ135" s="5"/>
    </row>
    <row r="136" spans="1:43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49"/>
      <c r="AK136" s="49"/>
      <c r="AL136" s="5"/>
      <c r="AM136" s="5"/>
      <c r="AN136" s="5"/>
      <c r="AO136" s="5"/>
      <c r="AP136" s="5"/>
      <c r="AQ136" s="5"/>
    </row>
    <row r="137" spans="1:43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49"/>
      <c r="AK137" s="49"/>
      <c r="AL137" s="5"/>
      <c r="AM137" s="5"/>
      <c r="AN137" s="5"/>
      <c r="AO137" s="5"/>
      <c r="AP137" s="5"/>
      <c r="AQ137" s="5"/>
    </row>
    <row r="138" spans="1:43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49"/>
      <c r="AK138" s="49"/>
      <c r="AL138" s="5"/>
      <c r="AM138" s="5"/>
      <c r="AN138" s="5"/>
      <c r="AO138" s="5"/>
      <c r="AP138" s="5"/>
      <c r="AQ138" s="5"/>
    </row>
    <row r="139" spans="1:43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49"/>
      <c r="AK139" s="49"/>
      <c r="AL139" s="5"/>
      <c r="AM139" s="5"/>
      <c r="AN139" s="5"/>
      <c r="AO139" s="5"/>
      <c r="AP139" s="5"/>
      <c r="AQ139" s="5"/>
    </row>
    <row r="140" spans="1:43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49"/>
      <c r="AK140" s="49"/>
      <c r="AL140" s="5"/>
      <c r="AM140" s="5"/>
      <c r="AN140" s="5"/>
      <c r="AO140" s="5"/>
      <c r="AP140" s="5"/>
      <c r="AQ140" s="5"/>
    </row>
    <row r="141" spans="1:43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49"/>
      <c r="AK141" s="49"/>
      <c r="AL141" s="5"/>
      <c r="AM141" s="5"/>
      <c r="AN141" s="5"/>
      <c r="AO141" s="5"/>
      <c r="AP141" s="5"/>
      <c r="AQ141" s="5"/>
    </row>
    <row r="142" spans="1:43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49"/>
      <c r="AK142" s="49"/>
      <c r="AL142" s="5"/>
      <c r="AM142" s="5"/>
      <c r="AN142" s="5"/>
      <c r="AO142" s="5"/>
      <c r="AP142" s="5"/>
      <c r="AQ142" s="5"/>
    </row>
    <row r="143" spans="1: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49"/>
      <c r="AK143" s="49"/>
      <c r="AL143" s="5"/>
      <c r="AM143" s="5"/>
      <c r="AN143" s="5"/>
      <c r="AO143" s="5"/>
      <c r="AP143" s="5"/>
      <c r="AQ143" s="5"/>
    </row>
    <row r="144" spans="1:43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49"/>
      <c r="AK144" s="49"/>
      <c r="AL144" s="5"/>
      <c r="AM144" s="5"/>
      <c r="AN144" s="5"/>
      <c r="AO144" s="5"/>
      <c r="AP144" s="5"/>
      <c r="AQ144" s="5"/>
    </row>
    <row r="145" spans="1:43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49"/>
      <c r="AK145" s="49"/>
      <c r="AL145" s="5"/>
      <c r="AM145" s="5"/>
      <c r="AN145" s="5"/>
      <c r="AO145" s="5"/>
      <c r="AP145" s="5"/>
      <c r="AQ145" s="5"/>
    </row>
    <row r="146" spans="1:43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49"/>
      <c r="AK146" s="49"/>
      <c r="AL146" s="5"/>
      <c r="AM146" s="5"/>
      <c r="AN146" s="5"/>
      <c r="AO146" s="5"/>
      <c r="AP146" s="5"/>
      <c r="AQ146" s="5"/>
    </row>
    <row r="147" spans="1:43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49"/>
      <c r="AK147" s="49"/>
      <c r="AL147" s="5"/>
      <c r="AM147" s="5"/>
      <c r="AN147" s="5"/>
      <c r="AO147" s="5"/>
      <c r="AP147" s="5"/>
      <c r="AQ147" s="5"/>
    </row>
    <row r="148" spans="1:43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49"/>
      <c r="AK148" s="49"/>
      <c r="AL148" s="5"/>
      <c r="AM148" s="5"/>
      <c r="AN148" s="5"/>
      <c r="AO148" s="5"/>
      <c r="AP148" s="5"/>
      <c r="AQ148" s="5"/>
    </row>
    <row r="149" spans="1:43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49"/>
      <c r="AK149" s="49"/>
      <c r="AL149" s="5"/>
      <c r="AM149" s="5"/>
      <c r="AN149" s="5"/>
      <c r="AO149" s="5"/>
      <c r="AP149" s="5"/>
      <c r="AQ149" s="5"/>
    </row>
    <row r="150" spans="1:43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49"/>
      <c r="AK150" s="49"/>
      <c r="AL150" s="5"/>
      <c r="AM150" s="5"/>
      <c r="AN150" s="5"/>
      <c r="AO150" s="5"/>
      <c r="AP150" s="5"/>
      <c r="AQ150" s="5"/>
    </row>
    <row r="151" spans="1:43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49"/>
      <c r="AK151" s="49"/>
      <c r="AL151" s="5"/>
      <c r="AM151" s="5"/>
      <c r="AN151" s="5"/>
      <c r="AO151" s="5"/>
      <c r="AP151" s="5"/>
      <c r="AQ151" s="5"/>
    </row>
    <row r="152" spans="1:43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49"/>
      <c r="AK152" s="49"/>
      <c r="AL152" s="5"/>
      <c r="AM152" s="5"/>
      <c r="AN152" s="5"/>
      <c r="AO152" s="5"/>
      <c r="AP152" s="5"/>
      <c r="AQ152" s="5"/>
    </row>
    <row r="153" spans="1:4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49"/>
      <c r="AK153" s="49"/>
      <c r="AL153" s="5"/>
      <c r="AM153" s="5"/>
      <c r="AN153" s="5"/>
      <c r="AO153" s="5"/>
      <c r="AP153" s="5"/>
      <c r="AQ153" s="5"/>
    </row>
    <row r="154" spans="1:43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49"/>
      <c r="AK154" s="49"/>
      <c r="AL154" s="5"/>
      <c r="AM154" s="5"/>
      <c r="AN154" s="5"/>
      <c r="AO154" s="5"/>
      <c r="AP154" s="5"/>
      <c r="AQ154" s="5"/>
    </row>
    <row r="155" spans="1:43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49"/>
      <c r="AK155" s="49"/>
      <c r="AL155" s="5"/>
      <c r="AM155" s="5"/>
      <c r="AN155" s="5"/>
      <c r="AO155" s="5"/>
      <c r="AP155" s="5"/>
      <c r="AQ155" s="5"/>
    </row>
    <row r="156" spans="1:43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49"/>
      <c r="AK156" s="49"/>
      <c r="AL156" s="5"/>
      <c r="AM156" s="5"/>
      <c r="AN156" s="5"/>
      <c r="AO156" s="5"/>
      <c r="AP156" s="5"/>
      <c r="AQ156" s="5"/>
    </row>
    <row r="157" spans="1:43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49"/>
      <c r="AK157" s="49"/>
      <c r="AL157" s="5"/>
      <c r="AM157" s="5"/>
      <c r="AN157" s="5"/>
      <c r="AO157" s="5"/>
      <c r="AP157" s="5"/>
      <c r="AQ157" s="5"/>
    </row>
    <row r="158" spans="1:43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49"/>
      <c r="AK158" s="49"/>
      <c r="AL158" s="5"/>
      <c r="AM158" s="5"/>
      <c r="AN158" s="5"/>
      <c r="AO158" s="5"/>
      <c r="AP158" s="5"/>
      <c r="AQ158" s="5"/>
    </row>
    <row r="159" spans="1:43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49"/>
      <c r="AK159" s="49"/>
      <c r="AL159" s="5"/>
      <c r="AM159" s="5"/>
      <c r="AN159" s="5"/>
      <c r="AO159" s="5"/>
      <c r="AP159" s="5"/>
      <c r="AQ159" s="5"/>
    </row>
    <row r="160" spans="1:43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49"/>
      <c r="AK160" s="49"/>
      <c r="AL160" s="5"/>
      <c r="AM160" s="5"/>
      <c r="AN160" s="5"/>
      <c r="AO160" s="5"/>
      <c r="AP160" s="5"/>
      <c r="AQ160" s="5"/>
    </row>
    <row r="161" spans="1:43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49"/>
      <c r="AK161" s="49"/>
      <c r="AL161" s="5"/>
      <c r="AM161" s="5"/>
      <c r="AN161" s="5"/>
      <c r="AO161" s="5"/>
      <c r="AP161" s="5"/>
      <c r="AQ161" s="5"/>
    </row>
    <row r="162" spans="1:43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49"/>
      <c r="AK162" s="49"/>
      <c r="AL162" s="5"/>
      <c r="AM162" s="5"/>
      <c r="AN162" s="5"/>
      <c r="AO162" s="5"/>
      <c r="AP162" s="5"/>
      <c r="AQ162" s="5"/>
    </row>
    <row r="163" spans="1:4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49"/>
      <c r="AK163" s="49"/>
      <c r="AL163" s="5"/>
      <c r="AM163" s="5"/>
      <c r="AN163" s="5"/>
      <c r="AO163" s="5"/>
      <c r="AP163" s="5"/>
      <c r="AQ163" s="5"/>
    </row>
    <row r="164" spans="1:43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49"/>
      <c r="AK164" s="49"/>
      <c r="AL164" s="5"/>
      <c r="AM164" s="5"/>
      <c r="AN164" s="5"/>
      <c r="AO164" s="5"/>
      <c r="AP164" s="5"/>
      <c r="AQ164" s="5"/>
    </row>
    <row r="165" spans="1:43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49"/>
      <c r="AK165" s="49"/>
      <c r="AL165" s="5"/>
      <c r="AM165" s="5"/>
      <c r="AN165" s="5"/>
      <c r="AO165" s="5"/>
      <c r="AP165" s="5"/>
      <c r="AQ165" s="5"/>
    </row>
    <row r="166" spans="1:43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49"/>
      <c r="AK166" s="49"/>
      <c r="AL166" s="5"/>
      <c r="AM166" s="5"/>
      <c r="AN166" s="5"/>
      <c r="AO166" s="5"/>
      <c r="AP166" s="5"/>
      <c r="AQ166" s="5"/>
    </row>
    <row r="167" spans="1:43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49"/>
      <c r="AK167" s="49"/>
      <c r="AL167" s="5"/>
      <c r="AM167" s="5"/>
      <c r="AN167" s="5"/>
      <c r="AO167" s="5"/>
      <c r="AP167" s="5"/>
      <c r="AQ167" s="5"/>
    </row>
    <row r="168" spans="1:43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49"/>
      <c r="AK168" s="49"/>
      <c r="AL168" s="5"/>
      <c r="AM168" s="5"/>
      <c r="AN168" s="5"/>
      <c r="AO168" s="5"/>
      <c r="AP168" s="5"/>
      <c r="AQ168" s="5"/>
    </row>
    <row r="169" spans="1:43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49"/>
      <c r="AK169" s="49"/>
      <c r="AL169" s="5"/>
      <c r="AM169" s="5"/>
      <c r="AN169" s="5"/>
      <c r="AO169" s="5"/>
      <c r="AP169" s="5"/>
      <c r="AQ169" s="5"/>
    </row>
    <row r="170" spans="1:43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49"/>
      <c r="AK170" s="49"/>
      <c r="AL170" s="5"/>
      <c r="AM170" s="5"/>
      <c r="AN170" s="5"/>
      <c r="AO170" s="5"/>
      <c r="AP170" s="5"/>
      <c r="AQ170" s="5"/>
    </row>
    <row r="171" spans="1:43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49"/>
      <c r="AK171" s="49"/>
      <c r="AL171" s="5"/>
      <c r="AM171" s="5"/>
      <c r="AN171" s="5"/>
      <c r="AO171" s="5"/>
      <c r="AP171" s="5"/>
      <c r="AQ171" s="5"/>
    </row>
    <row r="172" spans="1:43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49"/>
      <c r="AK172" s="49"/>
      <c r="AL172" s="5"/>
      <c r="AM172" s="5"/>
      <c r="AN172" s="5"/>
      <c r="AO172" s="5"/>
      <c r="AP172" s="5"/>
      <c r="AQ172" s="5"/>
    </row>
    <row r="173" spans="1:4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49"/>
      <c r="AK173" s="49"/>
      <c r="AL173" s="5"/>
      <c r="AM173" s="5"/>
      <c r="AN173" s="5"/>
      <c r="AO173" s="5"/>
      <c r="AP173" s="5"/>
      <c r="AQ173" s="5"/>
    </row>
    <row r="174" spans="1:43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49"/>
      <c r="AK174" s="49"/>
      <c r="AL174" s="5"/>
      <c r="AM174" s="5"/>
      <c r="AN174" s="5"/>
      <c r="AO174" s="5"/>
      <c r="AP174" s="5"/>
      <c r="AQ174" s="5"/>
    </row>
    <row r="175" spans="1:43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49"/>
      <c r="AK175" s="49"/>
      <c r="AL175" s="5"/>
      <c r="AM175" s="5"/>
      <c r="AN175" s="5"/>
      <c r="AO175" s="5"/>
      <c r="AP175" s="5"/>
      <c r="AQ175" s="5"/>
    </row>
    <row r="176" spans="1:43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49"/>
      <c r="AK176" s="49"/>
      <c r="AL176" s="5"/>
      <c r="AM176" s="5"/>
      <c r="AN176" s="5"/>
      <c r="AO176" s="5"/>
      <c r="AP176" s="5"/>
      <c r="AQ176" s="5"/>
    </row>
    <row r="177" spans="1:43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49"/>
      <c r="AK177" s="49"/>
      <c r="AL177" s="5"/>
      <c r="AM177" s="5"/>
      <c r="AN177" s="5"/>
      <c r="AO177" s="5"/>
      <c r="AP177" s="5"/>
      <c r="AQ177" s="5"/>
    </row>
    <row r="178" spans="1:43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49"/>
      <c r="AK178" s="49"/>
      <c r="AL178" s="5"/>
      <c r="AM178" s="5"/>
      <c r="AN178" s="5"/>
      <c r="AO178" s="5"/>
      <c r="AP178" s="5"/>
      <c r="AQ178" s="5"/>
    </row>
    <row r="179" spans="1:43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49"/>
      <c r="AK179" s="49"/>
      <c r="AL179" s="5"/>
      <c r="AM179" s="5"/>
      <c r="AN179" s="5"/>
      <c r="AO179" s="5"/>
      <c r="AP179" s="5"/>
      <c r="AQ179" s="5"/>
    </row>
    <row r="180" spans="1:43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49"/>
      <c r="AK180" s="49"/>
      <c r="AL180" s="5"/>
      <c r="AM180" s="5"/>
      <c r="AN180" s="5"/>
      <c r="AO180" s="5"/>
      <c r="AP180" s="5"/>
      <c r="AQ180" s="5"/>
    </row>
    <row r="181" spans="1:43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49"/>
      <c r="AK181" s="49"/>
      <c r="AL181" s="5"/>
      <c r="AM181" s="5"/>
      <c r="AN181" s="5"/>
      <c r="AO181" s="5"/>
      <c r="AP181" s="5"/>
      <c r="AQ181" s="5"/>
    </row>
    <row r="182" spans="1:43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9"/>
      <c r="AK182" s="49"/>
      <c r="AL182" s="5"/>
      <c r="AM182" s="5"/>
      <c r="AN182" s="5"/>
      <c r="AO182" s="5"/>
      <c r="AP182" s="5"/>
      <c r="AQ182" s="5"/>
    </row>
    <row r="183" spans="1:4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49"/>
      <c r="AK183" s="49"/>
      <c r="AL183" s="5"/>
      <c r="AM183" s="5"/>
      <c r="AN183" s="5"/>
      <c r="AO183" s="5"/>
      <c r="AP183" s="5"/>
      <c r="AQ183" s="5"/>
    </row>
    <row r="184" spans="1:43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49"/>
      <c r="AK184" s="49"/>
      <c r="AL184" s="5"/>
      <c r="AM184" s="5"/>
      <c r="AN184" s="5"/>
      <c r="AO184" s="5"/>
      <c r="AP184" s="5"/>
      <c r="AQ184" s="5"/>
    </row>
    <row r="185" spans="1:43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49"/>
      <c r="AK185" s="49"/>
      <c r="AL185" s="5"/>
      <c r="AM185" s="5"/>
      <c r="AN185" s="5"/>
      <c r="AO185" s="5"/>
      <c r="AP185" s="5"/>
      <c r="AQ185" s="5"/>
    </row>
    <row r="186" spans="1:43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49"/>
      <c r="AK186" s="49"/>
      <c r="AL186" s="5"/>
      <c r="AM186" s="5"/>
      <c r="AN186" s="5"/>
      <c r="AO186" s="5"/>
      <c r="AP186" s="5"/>
      <c r="AQ186" s="5"/>
    </row>
    <row r="187" spans="1:43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49"/>
      <c r="AK187" s="49"/>
      <c r="AL187" s="5"/>
      <c r="AM187" s="5"/>
      <c r="AN187" s="5"/>
      <c r="AO187" s="5"/>
      <c r="AP187" s="5"/>
      <c r="AQ187" s="5"/>
    </row>
    <row r="188" spans="1:43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49"/>
      <c r="AK188" s="49"/>
      <c r="AL188" s="5"/>
      <c r="AM188" s="5"/>
      <c r="AN188" s="5"/>
      <c r="AO188" s="5"/>
      <c r="AP188" s="5"/>
      <c r="AQ188" s="5"/>
    </row>
    <row r="189" spans="1:43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49"/>
      <c r="AK189" s="49"/>
      <c r="AL189" s="5"/>
      <c r="AM189" s="5"/>
      <c r="AN189" s="5"/>
      <c r="AO189" s="5"/>
      <c r="AP189" s="5"/>
      <c r="AQ189" s="5"/>
    </row>
    <row r="190" spans="1:43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49"/>
      <c r="AK190" s="49"/>
      <c r="AL190" s="5"/>
      <c r="AM190" s="5"/>
      <c r="AN190" s="5"/>
      <c r="AO190" s="5"/>
      <c r="AP190" s="5"/>
      <c r="AQ190" s="5"/>
    </row>
    <row r="191" spans="1:43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49"/>
      <c r="AK191" s="49"/>
      <c r="AL191" s="5"/>
      <c r="AM191" s="5"/>
      <c r="AN191" s="5"/>
      <c r="AO191" s="5"/>
      <c r="AP191" s="5"/>
      <c r="AQ191" s="5"/>
    </row>
    <row r="192" spans="1:43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49"/>
      <c r="AK192" s="49"/>
      <c r="AL192" s="5"/>
      <c r="AM192" s="5"/>
      <c r="AN192" s="5"/>
      <c r="AO192" s="5"/>
      <c r="AP192" s="5"/>
      <c r="AQ192" s="5"/>
    </row>
    <row r="193" spans="1:4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49"/>
      <c r="AK193" s="49"/>
      <c r="AL193" s="5"/>
      <c r="AM193" s="5"/>
      <c r="AN193" s="5"/>
      <c r="AO193" s="5"/>
      <c r="AP193" s="5"/>
      <c r="AQ193" s="5"/>
    </row>
    <row r="194" spans="1:43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49"/>
      <c r="AK194" s="49"/>
      <c r="AL194" s="5"/>
      <c r="AM194" s="5"/>
      <c r="AN194" s="5"/>
      <c r="AO194" s="5"/>
      <c r="AP194" s="5"/>
      <c r="AQ194" s="5"/>
    </row>
    <row r="195" spans="1:43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49"/>
      <c r="AK195" s="49"/>
      <c r="AL195" s="5"/>
      <c r="AM195" s="5"/>
      <c r="AN195" s="5"/>
      <c r="AO195" s="5"/>
      <c r="AP195" s="5"/>
      <c r="AQ195" s="5"/>
    </row>
    <row r="196" spans="1:43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49"/>
      <c r="AK196" s="49"/>
      <c r="AL196" s="5"/>
      <c r="AM196" s="5"/>
      <c r="AN196" s="5"/>
      <c r="AO196" s="5"/>
      <c r="AP196" s="5"/>
      <c r="AQ196" s="5"/>
    </row>
    <row r="197" spans="1:43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49"/>
      <c r="AK197" s="49"/>
      <c r="AL197" s="5"/>
      <c r="AM197" s="5"/>
      <c r="AN197" s="5"/>
      <c r="AO197" s="5"/>
      <c r="AP197" s="5"/>
      <c r="AQ197" s="5"/>
    </row>
    <row r="198" spans="1:43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49"/>
      <c r="AK198" s="49"/>
      <c r="AL198" s="5"/>
      <c r="AM198" s="5"/>
      <c r="AN198" s="5"/>
      <c r="AO198" s="5"/>
      <c r="AP198" s="5"/>
      <c r="AQ198" s="5"/>
    </row>
    <row r="199" spans="1:43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49"/>
      <c r="AK199" s="49"/>
      <c r="AL199" s="5"/>
      <c r="AM199" s="5"/>
      <c r="AN199" s="5"/>
      <c r="AO199" s="5"/>
      <c r="AP199" s="5"/>
      <c r="AQ199" s="5"/>
    </row>
    <row r="200" spans="1:43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49"/>
      <c r="AK200" s="49"/>
      <c r="AL200" s="5"/>
      <c r="AM200" s="5"/>
      <c r="AN200" s="5"/>
      <c r="AO200" s="5"/>
      <c r="AP200" s="5"/>
      <c r="AQ200" s="5"/>
    </row>
    <row r="201" spans="1:43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49"/>
      <c r="AK201" s="49"/>
      <c r="AL201" s="5"/>
      <c r="AM201" s="5"/>
      <c r="AN201" s="5"/>
      <c r="AO201" s="5"/>
      <c r="AP201" s="5"/>
      <c r="AQ201" s="5"/>
    </row>
    <row r="202" spans="1:43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49"/>
      <c r="AK202" s="49"/>
      <c r="AL202" s="5"/>
      <c r="AM202" s="5"/>
      <c r="AN202" s="5"/>
      <c r="AO202" s="5"/>
      <c r="AP202" s="5"/>
      <c r="AQ202" s="5"/>
    </row>
    <row r="203" spans="1:4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49"/>
      <c r="AK203" s="49"/>
      <c r="AL203" s="5"/>
      <c r="AM203" s="5"/>
      <c r="AN203" s="5"/>
      <c r="AO203" s="5"/>
      <c r="AP203" s="5"/>
      <c r="AQ203" s="5"/>
    </row>
    <row r="204" spans="1:43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49"/>
      <c r="AK204" s="49"/>
      <c r="AL204" s="5"/>
      <c r="AM204" s="5"/>
      <c r="AN204" s="5"/>
      <c r="AO204" s="5"/>
      <c r="AP204" s="5"/>
      <c r="AQ204" s="5"/>
    </row>
    <row r="205" spans="1:43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49"/>
      <c r="AK205" s="49"/>
      <c r="AL205" s="5"/>
      <c r="AM205" s="5"/>
      <c r="AN205" s="5"/>
      <c r="AO205" s="5"/>
      <c r="AP205" s="5"/>
      <c r="AQ205" s="5"/>
    </row>
    <row r="206" spans="1:43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49"/>
      <c r="AK206" s="49"/>
      <c r="AL206" s="5"/>
      <c r="AM206" s="5"/>
      <c r="AN206" s="5"/>
      <c r="AO206" s="5"/>
      <c r="AP206" s="5"/>
      <c r="AQ206" s="5"/>
    </row>
    <row r="207" spans="1:43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49"/>
      <c r="AK207" s="49"/>
      <c r="AL207" s="5"/>
      <c r="AM207" s="5"/>
      <c r="AN207" s="5"/>
      <c r="AO207" s="5"/>
      <c r="AP207" s="5"/>
      <c r="AQ207" s="5"/>
    </row>
    <row r="208" spans="1:43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49"/>
      <c r="AK208" s="49"/>
      <c r="AL208" s="5"/>
      <c r="AM208" s="5"/>
      <c r="AN208" s="5"/>
      <c r="AO208" s="5"/>
      <c r="AP208" s="5"/>
      <c r="AQ208" s="5"/>
    </row>
    <row r="209" spans="1:43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49"/>
      <c r="AK209" s="49"/>
      <c r="AL209" s="5"/>
      <c r="AM209" s="5"/>
      <c r="AN209" s="5"/>
      <c r="AO209" s="5"/>
      <c r="AP209" s="5"/>
      <c r="AQ209" s="5"/>
    </row>
    <row r="210" spans="1:43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49"/>
      <c r="AK210" s="49"/>
      <c r="AL210" s="5"/>
      <c r="AM210" s="5"/>
      <c r="AN210" s="5"/>
      <c r="AO210" s="5"/>
      <c r="AP210" s="5"/>
      <c r="AQ210" s="5"/>
    </row>
    <row r="211" spans="1:43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49"/>
      <c r="AK211" s="49"/>
      <c r="AL211" s="5"/>
      <c r="AM211" s="5"/>
      <c r="AN211" s="5"/>
      <c r="AO211" s="5"/>
      <c r="AP211" s="5"/>
      <c r="AQ211" s="5"/>
    </row>
    <row r="212" spans="1:43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49"/>
      <c r="AK212" s="49"/>
      <c r="AL212" s="5"/>
      <c r="AM212" s="5"/>
      <c r="AN212" s="5"/>
      <c r="AO212" s="5"/>
      <c r="AP212" s="5"/>
      <c r="AQ212" s="5"/>
    </row>
    <row r="213" spans="1:4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49"/>
      <c r="AK213" s="49"/>
      <c r="AL213" s="5"/>
      <c r="AM213" s="5"/>
      <c r="AN213" s="5"/>
      <c r="AO213" s="5"/>
      <c r="AP213" s="5"/>
      <c r="AQ213" s="5"/>
    </row>
    <row r="214" spans="1:43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49"/>
      <c r="AK214" s="49"/>
      <c r="AL214" s="5"/>
      <c r="AM214" s="5"/>
      <c r="AN214" s="5"/>
      <c r="AO214" s="5"/>
      <c r="AP214" s="5"/>
      <c r="AQ214" s="5"/>
    </row>
    <row r="215" spans="1:43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49"/>
      <c r="AK215" s="49"/>
      <c r="AL215" s="5"/>
      <c r="AM215" s="5"/>
      <c r="AN215" s="5"/>
      <c r="AO215" s="5"/>
      <c r="AP215" s="5"/>
      <c r="AQ215" s="5"/>
    </row>
    <row r="216" spans="1:43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49"/>
      <c r="AK216" s="49"/>
      <c r="AL216" s="5"/>
      <c r="AM216" s="5"/>
      <c r="AN216" s="5"/>
      <c r="AO216" s="5"/>
      <c r="AP216" s="5"/>
      <c r="AQ216" s="5"/>
    </row>
    <row r="217" spans="1:43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49"/>
      <c r="AK217" s="49"/>
      <c r="AL217" s="5"/>
      <c r="AM217" s="5"/>
      <c r="AN217" s="5"/>
      <c r="AO217" s="5"/>
      <c r="AP217" s="5"/>
      <c r="AQ217" s="5"/>
    </row>
    <row r="218" spans="1:43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49"/>
      <c r="AK218" s="49"/>
      <c r="AL218" s="5"/>
      <c r="AM218" s="5"/>
      <c r="AN218" s="5"/>
      <c r="AO218" s="5"/>
      <c r="AP218" s="5"/>
      <c r="AQ218" s="5"/>
    </row>
    <row r="219" spans="1:43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49"/>
      <c r="AK219" s="49"/>
      <c r="AL219" s="5"/>
      <c r="AM219" s="5"/>
      <c r="AN219" s="5"/>
      <c r="AO219" s="5"/>
      <c r="AP219" s="5"/>
      <c r="AQ219" s="5"/>
    </row>
    <row r="220" spans="1:43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49"/>
      <c r="AK220" s="49"/>
      <c r="AL220" s="5"/>
      <c r="AM220" s="5"/>
      <c r="AN220" s="5"/>
      <c r="AO220" s="5"/>
      <c r="AP220" s="5"/>
      <c r="AQ220" s="5"/>
    </row>
    <row r="221" spans="1:43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49"/>
      <c r="AK221" s="49"/>
      <c r="AL221" s="5"/>
      <c r="AM221" s="5"/>
      <c r="AN221" s="5"/>
      <c r="AO221" s="5"/>
      <c r="AP221" s="5"/>
      <c r="AQ221" s="5"/>
    </row>
    <row r="222" spans="1:43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49"/>
      <c r="AK222" s="49"/>
      <c r="AL222" s="5"/>
      <c r="AM222" s="5"/>
      <c r="AN222" s="5"/>
      <c r="AO222" s="5"/>
      <c r="AP222" s="5"/>
      <c r="AQ222" s="5"/>
    </row>
    <row r="223" spans="1:4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49"/>
      <c r="AK223" s="49"/>
      <c r="AL223" s="5"/>
      <c r="AM223" s="5"/>
      <c r="AN223" s="5"/>
      <c r="AO223" s="5"/>
      <c r="AP223" s="5"/>
      <c r="AQ223" s="5"/>
    </row>
    <row r="224" spans="1:43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49"/>
      <c r="AK224" s="49"/>
      <c r="AL224" s="5"/>
      <c r="AM224" s="5"/>
      <c r="AN224" s="5"/>
      <c r="AO224" s="5"/>
      <c r="AP224" s="5"/>
      <c r="AQ224" s="5"/>
    </row>
    <row r="225" spans="1:43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49"/>
      <c r="AK225" s="49"/>
      <c r="AL225" s="5"/>
      <c r="AM225" s="5"/>
      <c r="AN225" s="5"/>
      <c r="AO225" s="5"/>
      <c r="AP225" s="5"/>
      <c r="AQ225" s="5"/>
    </row>
    <row r="226" spans="1:43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49"/>
      <c r="AK226" s="49"/>
      <c r="AL226" s="5"/>
      <c r="AM226" s="5"/>
      <c r="AN226" s="5"/>
      <c r="AO226" s="5"/>
      <c r="AP226" s="5"/>
      <c r="AQ226" s="5"/>
    </row>
    <row r="227" spans="1:43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49"/>
      <c r="AK227" s="49"/>
      <c r="AL227" s="5"/>
      <c r="AM227" s="5"/>
      <c r="AN227" s="5"/>
      <c r="AO227" s="5"/>
      <c r="AP227" s="5"/>
      <c r="AQ227" s="5"/>
    </row>
    <row r="228" spans="1:43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49"/>
      <c r="AK228" s="49"/>
      <c r="AL228" s="5"/>
      <c r="AM228" s="5"/>
      <c r="AN228" s="5"/>
      <c r="AO228" s="5"/>
      <c r="AP228" s="5"/>
      <c r="AQ228" s="5"/>
    </row>
    <row r="229" spans="1:43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49"/>
      <c r="AK229" s="49"/>
      <c r="AL229" s="5"/>
      <c r="AM229" s="5"/>
      <c r="AN229" s="5"/>
      <c r="AO229" s="5"/>
      <c r="AP229" s="5"/>
      <c r="AQ229" s="5"/>
    </row>
    <row r="230" spans="1:43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49"/>
      <c r="AK230" s="49"/>
      <c r="AL230" s="5"/>
      <c r="AM230" s="5"/>
      <c r="AN230" s="5"/>
      <c r="AO230" s="5"/>
      <c r="AP230" s="5"/>
      <c r="AQ230" s="5"/>
    </row>
    <row r="231" spans="1:43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49"/>
      <c r="AK231" s="49"/>
      <c r="AL231" s="5"/>
      <c r="AM231" s="5"/>
      <c r="AN231" s="5"/>
      <c r="AO231" s="5"/>
      <c r="AP231" s="5"/>
      <c r="AQ231" s="5"/>
    </row>
    <row r="232" spans="1:43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49"/>
      <c r="AK232" s="49"/>
      <c r="AL232" s="5"/>
      <c r="AM232" s="5"/>
      <c r="AN232" s="5"/>
      <c r="AO232" s="5"/>
      <c r="AP232" s="5"/>
      <c r="AQ232" s="5"/>
    </row>
    <row r="233" spans="1:4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49"/>
      <c r="AK233" s="49"/>
      <c r="AL233" s="5"/>
      <c r="AM233" s="5"/>
      <c r="AN233" s="5"/>
      <c r="AO233" s="5"/>
      <c r="AP233" s="5"/>
      <c r="AQ233" s="5"/>
    </row>
    <row r="234" spans="1:43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49"/>
      <c r="AK234" s="49"/>
      <c r="AL234" s="5"/>
      <c r="AM234" s="5"/>
      <c r="AN234" s="5"/>
      <c r="AO234" s="5"/>
      <c r="AP234" s="5"/>
      <c r="AQ234" s="5"/>
    </row>
    <row r="235" spans="1:43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49"/>
      <c r="AK235" s="49"/>
      <c r="AL235" s="5"/>
      <c r="AM235" s="5"/>
      <c r="AN235" s="5"/>
      <c r="AO235" s="5"/>
      <c r="AP235" s="5"/>
      <c r="AQ235" s="5"/>
    </row>
    <row r="236" spans="1:43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49"/>
      <c r="AK236" s="49"/>
      <c r="AL236" s="5"/>
      <c r="AM236" s="5"/>
      <c r="AN236" s="5"/>
      <c r="AO236" s="5"/>
      <c r="AP236" s="5"/>
      <c r="AQ236" s="5"/>
    </row>
    <row r="237" spans="1:43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49"/>
      <c r="AK237" s="49"/>
      <c r="AL237" s="5"/>
      <c r="AM237" s="5"/>
      <c r="AN237" s="5"/>
      <c r="AO237" s="5"/>
      <c r="AP237" s="5"/>
      <c r="AQ237" s="5"/>
    </row>
    <row r="238" spans="1:43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49"/>
      <c r="AK238" s="49"/>
      <c r="AL238" s="5"/>
      <c r="AM238" s="5"/>
      <c r="AN238" s="5"/>
      <c r="AO238" s="5"/>
      <c r="AP238" s="5"/>
      <c r="AQ238" s="5"/>
    </row>
    <row r="239" spans="1:43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49"/>
      <c r="AK239" s="49"/>
      <c r="AL239" s="5"/>
      <c r="AM239" s="5"/>
      <c r="AN239" s="5"/>
      <c r="AO239" s="5"/>
      <c r="AP239" s="5"/>
      <c r="AQ239" s="5"/>
    </row>
    <row r="240" spans="1:43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49"/>
      <c r="AK240" s="49"/>
      <c r="AL240" s="5"/>
      <c r="AM240" s="5"/>
      <c r="AN240" s="5"/>
      <c r="AO240" s="5"/>
      <c r="AP240" s="5"/>
      <c r="AQ240" s="5"/>
    </row>
    <row r="241" spans="1:43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49"/>
      <c r="AK241" s="49"/>
      <c r="AL241" s="5"/>
      <c r="AM241" s="5"/>
      <c r="AN241" s="5"/>
      <c r="AO241" s="5"/>
      <c r="AP241" s="5"/>
      <c r="AQ241" s="5"/>
    </row>
    <row r="242" spans="1:43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49"/>
      <c r="AK242" s="49"/>
      <c r="AL242" s="5"/>
      <c r="AM242" s="5"/>
      <c r="AN242" s="5"/>
      <c r="AO242" s="5"/>
      <c r="AP242" s="5"/>
      <c r="AQ242" s="5"/>
    </row>
    <row r="243" spans="1: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49"/>
      <c r="AK243" s="49"/>
      <c r="AL243" s="5"/>
      <c r="AM243" s="5"/>
      <c r="AN243" s="5"/>
      <c r="AO243" s="5"/>
      <c r="AP243" s="5"/>
      <c r="AQ243" s="5"/>
    </row>
    <row r="244" spans="1:43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49"/>
      <c r="AK244" s="49"/>
      <c r="AL244" s="5"/>
      <c r="AM244" s="5"/>
      <c r="AN244" s="5"/>
      <c r="AO244" s="5"/>
      <c r="AP244" s="5"/>
      <c r="AQ244" s="5"/>
    </row>
    <row r="245" spans="1:43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49"/>
      <c r="AK245" s="49"/>
      <c r="AL245" s="5"/>
      <c r="AM245" s="5"/>
      <c r="AN245" s="5"/>
      <c r="AO245" s="5"/>
      <c r="AP245" s="5"/>
      <c r="AQ245" s="5"/>
    </row>
    <row r="246" spans="1:43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49"/>
      <c r="AK246" s="49"/>
      <c r="AL246" s="5"/>
      <c r="AM246" s="5"/>
      <c r="AN246" s="5"/>
      <c r="AO246" s="5"/>
      <c r="AP246" s="5"/>
      <c r="AQ246" s="5"/>
    </row>
    <row r="247" spans="1:43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49"/>
      <c r="AK247" s="49"/>
      <c r="AL247" s="5"/>
      <c r="AM247" s="5"/>
      <c r="AN247" s="5"/>
      <c r="AO247" s="5"/>
      <c r="AP247" s="5"/>
      <c r="AQ247" s="5"/>
    </row>
    <row r="248" spans="1:43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49"/>
      <c r="AK248" s="49"/>
      <c r="AL248" s="5"/>
      <c r="AM248" s="5"/>
      <c r="AN248" s="5"/>
      <c r="AO248" s="5"/>
      <c r="AP248" s="5"/>
      <c r="AQ248" s="5"/>
    </row>
    <row r="249" spans="1:43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49"/>
      <c r="AK249" s="49"/>
      <c r="AL249" s="5"/>
      <c r="AM249" s="5"/>
      <c r="AN249" s="5"/>
      <c r="AO249" s="5"/>
      <c r="AP249" s="5"/>
      <c r="AQ249" s="5"/>
    </row>
    <row r="250" spans="1:43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49"/>
      <c r="AK250" s="49"/>
      <c r="AL250" s="5"/>
      <c r="AM250" s="5"/>
      <c r="AN250" s="5"/>
      <c r="AO250" s="5"/>
      <c r="AP250" s="5"/>
      <c r="AQ250" s="5"/>
    </row>
    <row r="251" spans="1:43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49"/>
      <c r="AK251" s="49"/>
      <c r="AL251" s="5"/>
      <c r="AM251" s="5"/>
      <c r="AN251" s="5"/>
      <c r="AO251" s="5"/>
      <c r="AP251" s="5"/>
      <c r="AQ251" s="5"/>
    </row>
    <row r="252" spans="1:43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49"/>
      <c r="AK252" s="49"/>
      <c r="AL252" s="5"/>
      <c r="AM252" s="5"/>
      <c r="AN252" s="5"/>
      <c r="AO252" s="5"/>
      <c r="AP252" s="5"/>
      <c r="AQ252" s="5"/>
    </row>
    <row r="253" spans="1:4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49"/>
      <c r="AK253" s="49"/>
      <c r="AL253" s="5"/>
      <c r="AM253" s="5"/>
      <c r="AN253" s="5"/>
      <c r="AO253" s="5"/>
      <c r="AP253" s="5"/>
      <c r="AQ253" s="5"/>
    </row>
    <row r="254" spans="1:43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49"/>
      <c r="AK254" s="49"/>
      <c r="AL254" s="5"/>
      <c r="AM254" s="5"/>
      <c r="AN254" s="5"/>
      <c r="AO254" s="5"/>
      <c r="AP254" s="5"/>
      <c r="AQ254" s="5"/>
    </row>
    <row r="255" spans="1:43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49"/>
      <c r="AK255" s="49"/>
      <c r="AL255" s="5"/>
      <c r="AM255" s="5"/>
      <c r="AN255" s="5"/>
      <c r="AO255" s="5"/>
      <c r="AP255" s="5"/>
      <c r="AQ255" s="5"/>
    </row>
    <row r="256" spans="1:43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49"/>
      <c r="AK256" s="49"/>
      <c r="AL256" s="5"/>
      <c r="AM256" s="5"/>
      <c r="AN256" s="5"/>
      <c r="AO256" s="5"/>
      <c r="AP256" s="5"/>
      <c r="AQ256" s="5"/>
    </row>
    <row r="257" spans="1:43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49"/>
      <c r="AK257" s="49"/>
      <c r="AL257" s="5"/>
      <c r="AM257" s="5"/>
      <c r="AN257" s="5"/>
      <c r="AO257" s="5"/>
      <c r="AP257" s="5"/>
      <c r="AQ257" s="5"/>
    </row>
    <row r="258" spans="1:43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49"/>
      <c r="AK258" s="49"/>
      <c r="AL258" s="5"/>
      <c r="AM258" s="5"/>
      <c r="AN258" s="5"/>
      <c r="AO258" s="5"/>
      <c r="AP258" s="5"/>
      <c r="AQ258" s="5"/>
    </row>
    <row r="259" spans="1:43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49"/>
      <c r="AK259" s="49"/>
      <c r="AL259" s="5"/>
      <c r="AM259" s="5"/>
      <c r="AN259" s="5"/>
      <c r="AO259" s="5"/>
      <c r="AP259" s="5"/>
      <c r="AQ259" s="5"/>
    </row>
    <row r="260" spans="1:43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49"/>
      <c r="AK260" s="49"/>
      <c r="AL260" s="5"/>
      <c r="AM260" s="5"/>
      <c r="AN260" s="5"/>
      <c r="AO260" s="5"/>
      <c r="AP260" s="5"/>
      <c r="AQ260" s="5"/>
    </row>
    <row r="261" spans="1:43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49"/>
      <c r="AK261" s="49"/>
      <c r="AL261" s="5"/>
      <c r="AM261" s="5"/>
      <c r="AN261" s="5"/>
      <c r="AO261" s="5"/>
      <c r="AP261" s="5"/>
      <c r="AQ261" s="5"/>
    </row>
    <row r="262" spans="1:43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49"/>
      <c r="AK262" s="49"/>
      <c r="AL262" s="5"/>
      <c r="AM262" s="5"/>
      <c r="AN262" s="5"/>
      <c r="AO262" s="5"/>
      <c r="AP262" s="5"/>
      <c r="AQ262" s="5"/>
    </row>
    <row r="263" spans="1:4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49"/>
      <c r="AK263" s="49"/>
      <c r="AL263" s="5"/>
      <c r="AM263" s="5"/>
      <c r="AN263" s="5"/>
      <c r="AO263" s="5"/>
      <c r="AP263" s="5"/>
      <c r="AQ263" s="5"/>
    </row>
    <row r="264" spans="1:43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49"/>
      <c r="AK264" s="49"/>
      <c r="AL264" s="5"/>
      <c r="AM264" s="5"/>
      <c r="AN264" s="5"/>
      <c r="AO264" s="5"/>
      <c r="AP264" s="5"/>
      <c r="AQ264" s="5"/>
    </row>
    <row r="265" spans="1:43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49"/>
      <c r="AK265" s="49"/>
      <c r="AL265" s="5"/>
      <c r="AM265" s="5"/>
      <c r="AN265" s="5"/>
      <c r="AO265" s="5"/>
      <c r="AP265" s="5"/>
      <c r="AQ265" s="5"/>
    </row>
    <row r="266" spans="1:43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49"/>
      <c r="AK266" s="49"/>
      <c r="AL266" s="5"/>
      <c r="AM266" s="5"/>
      <c r="AN266" s="5"/>
      <c r="AO266" s="5"/>
      <c r="AP266" s="5"/>
      <c r="AQ266" s="5"/>
    </row>
    <row r="267" spans="1:43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49"/>
      <c r="AK267" s="49"/>
      <c r="AL267" s="5"/>
      <c r="AM267" s="5"/>
      <c r="AN267" s="5"/>
      <c r="AO267" s="5"/>
      <c r="AP267" s="5"/>
      <c r="AQ267" s="5"/>
    </row>
    <row r="268" spans="1:43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49"/>
      <c r="AK268" s="49"/>
      <c r="AL268" s="5"/>
      <c r="AM268" s="5"/>
      <c r="AN268" s="5"/>
      <c r="AO268" s="5"/>
      <c r="AP268" s="5"/>
      <c r="AQ268" s="5"/>
    </row>
    <row r="269" spans="1:43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49"/>
      <c r="AK269" s="49"/>
      <c r="AL269" s="5"/>
      <c r="AM269" s="5"/>
      <c r="AN269" s="5"/>
      <c r="AO269" s="5"/>
      <c r="AP269" s="5"/>
      <c r="AQ269" s="5"/>
    </row>
    <row r="270" spans="1:43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49"/>
      <c r="AK270" s="49"/>
      <c r="AL270" s="5"/>
      <c r="AM270" s="5"/>
      <c r="AN270" s="5"/>
      <c r="AO270" s="5"/>
      <c r="AP270" s="5"/>
      <c r="AQ270" s="5"/>
    </row>
    <row r="271" spans="1:43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49"/>
      <c r="AK271" s="49"/>
      <c r="AL271" s="5"/>
      <c r="AM271" s="5"/>
      <c r="AN271" s="5"/>
      <c r="AO271" s="5"/>
      <c r="AP271" s="5"/>
      <c r="AQ271" s="5"/>
    </row>
    <row r="272" spans="1:43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49"/>
      <c r="AK272" s="49"/>
      <c r="AL272" s="5"/>
      <c r="AM272" s="5"/>
      <c r="AN272" s="5"/>
      <c r="AO272" s="5"/>
      <c r="AP272" s="5"/>
      <c r="AQ272" s="5"/>
    </row>
    <row r="273" spans="1:4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49"/>
      <c r="AK273" s="49"/>
      <c r="AL273" s="5"/>
      <c r="AM273" s="5"/>
      <c r="AN273" s="5"/>
      <c r="AO273" s="5"/>
      <c r="AP273" s="5"/>
      <c r="AQ273" s="5"/>
    </row>
    <row r="274" spans="1:43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49"/>
      <c r="AK274" s="49"/>
      <c r="AL274" s="5"/>
      <c r="AM274" s="5"/>
      <c r="AN274" s="5"/>
      <c r="AO274" s="5"/>
      <c r="AP274" s="5"/>
      <c r="AQ274" s="5"/>
    </row>
    <row r="275" spans="1:43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49"/>
      <c r="AK275" s="49"/>
      <c r="AL275" s="5"/>
      <c r="AM275" s="5"/>
      <c r="AN275" s="5"/>
      <c r="AO275" s="5"/>
      <c r="AP275" s="5"/>
      <c r="AQ275" s="5"/>
    </row>
    <row r="276" spans="1:43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49"/>
      <c r="AK276" s="49"/>
      <c r="AL276" s="5"/>
      <c r="AM276" s="5"/>
      <c r="AN276" s="5"/>
      <c r="AO276" s="5"/>
      <c r="AP276" s="5"/>
      <c r="AQ276" s="5"/>
    </row>
    <row r="277" spans="1:43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49"/>
      <c r="AK277" s="49"/>
      <c r="AL277" s="5"/>
      <c r="AM277" s="5"/>
      <c r="AN277" s="5"/>
      <c r="AO277" s="5"/>
      <c r="AP277" s="5"/>
      <c r="AQ277" s="5"/>
    </row>
    <row r="278" spans="1:43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49"/>
      <c r="AK278" s="49"/>
      <c r="AL278" s="5"/>
      <c r="AM278" s="5"/>
      <c r="AN278" s="5"/>
      <c r="AO278" s="5"/>
      <c r="AP278" s="5"/>
      <c r="AQ278" s="5"/>
    </row>
    <row r="279" spans="1:43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49"/>
      <c r="AK279" s="49"/>
      <c r="AL279" s="5"/>
      <c r="AM279" s="5"/>
      <c r="AN279" s="5"/>
      <c r="AO279" s="5"/>
      <c r="AP279" s="5"/>
      <c r="AQ279" s="5"/>
    </row>
    <row r="280" spans="1:43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49"/>
      <c r="AK280" s="49"/>
      <c r="AL280" s="5"/>
      <c r="AM280" s="5"/>
      <c r="AN280" s="5"/>
      <c r="AO280" s="5"/>
      <c r="AP280" s="5"/>
      <c r="AQ280" s="5"/>
    </row>
    <row r="281" spans="1:43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49"/>
      <c r="AK281" s="49"/>
      <c r="AL281" s="5"/>
      <c r="AM281" s="5"/>
      <c r="AN281" s="5"/>
      <c r="AO281" s="5"/>
      <c r="AP281" s="5"/>
      <c r="AQ281" s="5"/>
    </row>
    <row r="282" spans="1:43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49"/>
      <c r="AK282" s="49"/>
      <c r="AL282" s="5"/>
      <c r="AM282" s="5"/>
      <c r="AN282" s="5"/>
      <c r="AO282" s="5"/>
      <c r="AP282" s="5"/>
      <c r="AQ282" s="5"/>
    </row>
    <row r="283" spans="1:4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49"/>
      <c r="AK283" s="49"/>
      <c r="AL283" s="5"/>
      <c r="AM283" s="5"/>
      <c r="AN283" s="5"/>
      <c r="AO283" s="5"/>
      <c r="AP283" s="5"/>
      <c r="AQ283" s="5"/>
    </row>
    <row r="284" spans="1:43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49"/>
      <c r="AK284" s="49"/>
      <c r="AL284" s="5"/>
      <c r="AM284" s="5"/>
      <c r="AN284" s="5"/>
      <c r="AO284" s="5"/>
      <c r="AP284" s="5"/>
      <c r="AQ284" s="5"/>
    </row>
    <row r="285" spans="1:43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49"/>
      <c r="AK285" s="49"/>
      <c r="AL285" s="5"/>
      <c r="AM285" s="5"/>
      <c r="AN285" s="5"/>
      <c r="AO285" s="5"/>
      <c r="AP285" s="5"/>
      <c r="AQ285" s="5"/>
    </row>
    <row r="286" spans="1:43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49"/>
      <c r="AK286" s="49"/>
      <c r="AL286" s="5"/>
      <c r="AM286" s="5"/>
      <c r="AN286" s="5"/>
      <c r="AO286" s="5"/>
      <c r="AP286" s="5"/>
      <c r="AQ286" s="5"/>
    </row>
    <row r="287" spans="1:43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49"/>
      <c r="AK287" s="49"/>
      <c r="AL287" s="5"/>
      <c r="AM287" s="5"/>
      <c r="AN287" s="5"/>
      <c r="AO287" s="5"/>
      <c r="AP287" s="5"/>
      <c r="AQ287" s="5"/>
    </row>
    <row r="288" spans="1:43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49"/>
      <c r="AK288" s="49"/>
      <c r="AL288" s="5"/>
      <c r="AM288" s="5"/>
      <c r="AN288" s="5"/>
      <c r="AO288" s="5"/>
      <c r="AP288" s="5"/>
      <c r="AQ288" s="5"/>
    </row>
    <row r="289" spans="1:43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49"/>
      <c r="AK289" s="49"/>
      <c r="AL289" s="5"/>
      <c r="AM289" s="5"/>
      <c r="AN289" s="5"/>
      <c r="AO289" s="5"/>
      <c r="AP289" s="5"/>
      <c r="AQ289" s="5"/>
    </row>
    <row r="290" spans="1:43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49"/>
      <c r="AK290" s="49"/>
      <c r="AL290" s="5"/>
      <c r="AM290" s="5"/>
      <c r="AN290" s="5"/>
      <c r="AO290" s="5"/>
      <c r="AP290" s="5"/>
      <c r="AQ290" s="5"/>
    </row>
    <row r="291" spans="1:43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49"/>
      <c r="AK291" s="49"/>
      <c r="AL291" s="5"/>
      <c r="AM291" s="5"/>
      <c r="AN291" s="5"/>
      <c r="AO291" s="5"/>
      <c r="AP291" s="5"/>
      <c r="AQ291" s="5"/>
    </row>
    <row r="292" spans="1:43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49"/>
      <c r="AK292" s="49"/>
      <c r="AL292" s="5"/>
      <c r="AM292" s="5"/>
      <c r="AN292" s="5"/>
      <c r="AO292" s="5"/>
      <c r="AP292" s="5"/>
      <c r="AQ292" s="5"/>
    </row>
    <row r="293" spans="1:4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49"/>
      <c r="AK293" s="49"/>
      <c r="AL293" s="5"/>
      <c r="AM293" s="5"/>
      <c r="AN293" s="5"/>
      <c r="AO293" s="5"/>
      <c r="AP293" s="5"/>
      <c r="AQ293" s="5"/>
    </row>
    <row r="294" spans="1:43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49"/>
      <c r="AK294" s="49"/>
      <c r="AL294" s="5"/>
      <c r="AM294" s="5"/>
      <c r="AN294" s="5"/>
      <c r="AO294" s="5"/>
      <c r="AP294" s="5"/>
      <c r="AQ294" s="5"/>
    </row>
    <row r="295" spans="1:43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49"/>
      <c r="AK295" s="49"/>
      <c r="AL295" s="5"/>
      <c r="AM295" s="5"/>
      <c r="AN295" s="5"/>
      <c r="AO295" s="5"/>
      <c r="AP295" s="5"/>
      <c r="AQ295" s="5"/>
    </row>
    <row r="296" spans="1:43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49"/>
      <c r="AK296" s="49"/>
      <c r="AL296" s="5"/>
      <c r="AM296" s="5"/>
      <c r="AN296" s="5"/>
      <c r="AO296" s="5"/>
      <c r="AP296" s="5"/>
      <c r="AQ296" s="5"/>
    </row>
    <row r="297" spans="1:43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49"/>
      <c r="AK297" s="49"/>
      <c r="AL297" s="5"/>
      <c r="AM297" s="5"/>
      <c r="AN297" s="5"/>
      <c r="AO297" s="5"/>
      <c r="AP297" s="5"/>
      <c r="AQ297" s="5"/>
    </row>
    <row r="298" spans="1:43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49"/>
      <c r="AK298" s="49"/>
      <c r="AL298" s="5"/>
      <c r="AM298" s="5"/>
      <c r="AN298" s="5"/>
      <c r="AO298" s="5"/>
      <c r="AP298" s="5"/>
      <c r="AQ298" s="5"/>
    </row>
    <row r="299" spans="1:43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49"/>
      <c r="AK299" s="49"/>
      <c r="AL299" s="5"/>
      <c r="AM299" s="5"/>
      <c r="AN299" s="5"/>
      <c r="AO299" s="5"/>
      <c r="AP299" s="5"/>
      <c r="AQ299" s="5"/>
    </row>
    <row r="300" spans="1:43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49"/>
      <c r="AK300" s="49"/>
      <c r="AL300" s="5"/>
      <c r="AM300" s="5"/>
      <c r="AN300" s="5"/>
      <c r="AO300" s="5"/>
      <c r="AP300" s="5"/>
      <c r="AQ300" s="5"/>
    </row>
    <row r="301" spans="1:43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49"/>
      <c r="AK301" s="49"/>
      <c r="AL301" s="5"/>
      <c r="AM301" s="5"/>
      <c r="AN301" s="5"/>
      <c r="AO301" s="5"/>
      <c r="AP301" s="5"/>
      <c r="AQ301" s="5"/>
    </row>
    <row r="302" spans="1:43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49"/>
      <c r="AK302" s="49"/>
      <c r="AL302" s="5"/>
      <c r="AM302" s="5"/>
      <c r="AN302" s="5"/>
      <c r="AO302" s="5"/>
      <c r="AP302" s="5"/>
      <c r="AQ302" s="5"/>
    </row>
    <row r="303" spans="1:4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49"/>
      <c r="AK303" s="49"/>
      <c r="AL303" s="5"/>
      <c r="AM303" s="5"/>
      <c r="AN303" s="5"/>
      <c r="AO303" s="5"/>
      <c r="AP303" s="5"/>
      <c r="AQ303" s="5"/>
    </row>
    <row r="304" spans="1:43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49"/>
      <c r="AK304" s="49"/>
      <c r="AL304" s="5"/>
      <c r="AM304" s="5"/>
      <c r="AN304" s="5"/>
      <c r="AO304" s="5"/>
      <c r="AP304" s="5"/>
      <c r="AQ304" s="5"/>
    </row>
    <row r="305" spans="1:43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49"/>
      <c r="AK305" s="49"/>
      <c r="AL305" s="5"/>
      <c r="AM305" s="5"/>
      <c r="AN305" s="5"/>
      <c r="AO305" s="5"/>
      <c r="AP305" s="5"/>
      <c r="AQ305" s="5"/>
    </row>
    <row r="306" spans="1:43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49"/>
      <c r="AK306" s="49"/>
      <c r="AL306" s="5"/>
      <c r="AM306" s="5"/>
      <c r="AN306" s="5"/>
      <c r="AO306" s="5"/>
      <c r="AP306" s="5"/>
      <c r="AQ306" s="5"/>
    </row>
    <row r="307" spans="1:43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49"/>
      <c r="AK307" s="49"/>
      <c r="AL307" s="5"/>
      <c r="AM307" s="5"/>
      <c r="AN307" s="5"/>
      <c r="AO307" s="5"/>
      <c r="AP307" s="5"/>
      <c r="AQ307" s="5"/>
    </row>
    <row r="308" spans="1:43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49"/>
      <c r="AK308" s="49"/>
      <c r="AL308" s="5"/>
      <c r="AM308" s="5"/>
      <c r="AN308" s="5"/>
      <c r="AO308" s="5"/>
      <c r="AP308" s="5"/>
      <c r="AQ308" s="5"/>
    </row>
    <row r="309" spans="1:43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49"/>
      <c r="AK309" s="49"/>
      <c r="AL309" s="5"/>
      <c r="AM309" s="5"/>
      <c r="AN309" s="5"/>
      <c r="AO309" s="5"/>
      <c r="AP309" s="5"/>
      <c r="AQ309" s="5"/>
    </row>
    <row r="310" spans="1:43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49"/>
      <c r="AK310" s="49"/>
      <c r="AL310" s="5"/>
      <c r="AM310" s="5"/>
      <c r="AN310" s="5"/>
      <c r="AO310" s="5"/>
      <c r="AP310" s="5"/>
      <c r="AQ310" s="5"/>
    </row>
    <row r="311" spans="1:43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49"/>
      <c r="AK311" s="49"/>
      <c r="AL311" s="5"/>
      <c r="AM311" s="5"/>
      <c r="AN311" s="5"/>
      <c r="AO311" s="5"/>
      <c r="AP311" s="5"/>
      <c r="AQ311" s="5"/>
    </row>
    <row r="312" spans="1:43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49"/>
      <c r="AK312" s="49"/>
      <c r="AL312" s="5"/>
      <c r="AM312" s="5"/>
      <c r="AN312" s="5"/>
      <c r="AO312" s="5"/>
      <c r="AP312" s="5"/>
      <c r="AQ312" s="5"/>
    </row>
    <row r="313" spans="1:4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49"/>
      <c r="AK313" s="49"/>
      <c r="AL313" s="5"/>
      <c r="AM313" s="5"/>
      <c r="AN313" s="5"/>
      <c r="AO313" s="5"/>
      <c r="AP313" s="5"/>
      <c r="AQ313" s="5"/>
    </row>
    <row r="314" spans="1:43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49"/>
      <c r="AK314" s="49"/>
      <c r="AL314" s="5"/>
      <c r="AM314" s="5"/>
      <c r="AN314" s="5"/>
      <c r="AO314" s="5"/>
      <c r="AP314" s="5"/>
      <c r="AQ314" s="5"/>
    </row>
    <row r="315" spans="1:43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49"/>
      <c r="AK315" s="49"/>
      <c r="AL315" s="5"/>
      <c r="AM315" s="5"/>
      <c r="AN315" s="5"/>
      <c r="AO315" s="5"/>
      <c r="AP315" s="5"/>
      <c r="AQ315" s="5"/>
    </row>
    <row r="316" spans="1:43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49"/>
      <c r="AK316" s="49"/>
      <c r="AL316" s="5"/>
      <c r="AM316" s="5"/>
      <c r="AN316" s="5"/>
      <c r="AO316" s="5"/>
      <c r="AP316" s="5"/>
      <c r="AQ316" s="5"/>
    </row>
    <row r="317" spans="1:43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49"/>
      <c r="AK317" s="49"/>
      <c r="AL317" s="5"/>
      <c r="AM317" s="5"/>
      <c r="AN317" s="5"/>
      <c r="AO317" s="5"/>
      <c r="AP317" s="5"/>
      <c r="AQ317" s="5"/>
    </row>
    <row r="318" spans="1:43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49"/>
      <c r="AK318" s="49"/>
      <c r="AL318" s="5"/>
      <c r="AM318" s="5"/>
      <c r="AN318" s="5"/>
      <c r="AO318" s="5"/>
      <c r="AP318" s="5"/>
      <c r="AQ318" s="5"/>
    </row>
    <row r="319" spans="1:43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49"/>
      <c r="AK319" s="49"/>
      <c r="AL319" s="5"/>
      <c r="AM319" s="5"/>
      <c r="AN319" s="5"/>
      <c r="AO319" s="5"/>
      <c r="AP319" s="5"/>
      <c r="AQ319" s="5"/>
    </row>
    <row r="320" spans="1:43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49"/>
      <c r="AK320" s="49"/>
      <c r="AL320" s="5"/>
      <c r="AM320" s="5"/>
      <c r="AN320" s="5"/>
      <c r="AO320" s="5"/>
      <c r="AP320" s="5"/>
      <c r="AQ320" s="5"/>
    </row>
    <row r="321" spans="1:43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49"/>
      <c r="AK321" s="49"/>
      <c r="AL321" s="5"/>
      <c r="AM321" s="5"/>
      <c r="AN321" s="5"/>
      <c r="AO321" s="5"/>
      <c r="AP321" s="5"/>
      <c r="AQ321" s="5"/>
    </row>
    <row r="322" spans="1:43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49"/>
      <c r="AK322" s="49"/>
      <c r="AL322" s="5"/>
      <c r="AM322" s="5"/>
      <c r="AN322" s="5"/>
      <c r="AO322" s="5"/>
      <c r="AP322" s="5"/>
      <c r="AQ322" s="5"/>
    </row>
    <row r="323" spans="1:4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49"/>
      <c r="AK323" s="49"/>
      <c r="AL323" s="5"/>
      <c r="AM323" s="5"/>
      <c r="AN323" s="5"/>
      <c r="AO323" s="5"/>
      <c r="AP323" s="5"/>
      <c r="AQ323" s="5"/>
    </row>
    <row r="324" spans="1:43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49"/>
      <c r="AK324" s="49"/>
      <c r="AL324" s="5"/>
      <c r="AM324" s="5"/>
      <c r="AN324" s="5"/>
      <c r="AO324" s="5"/>
      <c r="AP324" s="5"/>
      <c r="AQ324" s="5"/>
    </row>
    <row r="325" spans="1:43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49"/>
      <c r="AK325" s="49"/>
      <c r="AL325" s="5"/>
      <c r="AM325" s="5"/>
      <c r="AN325" s="5"/>
      <c r="AO325" s="5"/>
      <c r="AP325" s="5"/>
      <c r="AQ325" s="5"/>
    </row>
    <row r="326" spans="1:43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49"/>
      <c r="AK326" s="49"/>
      <c r="AL326" s="5"/>
      <c r="AM326" s="5"/>
      <c r="AN326" s="5"/>
      <c r="AO326" s="5"/>
      <c r="AP326" s="5"/>
      <c r="AQ326" s="5"/>
    </row>
    <row r="327" spans="1:43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49"/>
      <c r="AK327" s="49"/>
      <c r="AL327" s="5"/>
      <c r="AM327" s="5"/>
      <c r="AN327" s="5"/>
      <c r="AO327" s="5"/>
      <c r="AP327" s="5"/>
      <c r="AQ327" s="5"/>
    </row>
    <row r="328" spans="1:43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49"/>
      <c r="AK328" s="49"/>
      <c r="AL328" s="5"/>
      <c r="AM328" s="5"/>
      <c r="AN328" s="5"/>
      <c r="AO328" s="5"/>
      <c r="AP328" s="5"/>
      <c r="AQ328" s="5"/>
    </row>
    <row r="329" spans="1:43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49"/>
      <c r="AK329" s="49"/>
      <c r="AL329" s="5"/>
      <c r="AM329" s="5"/>
      <c r="AN329" s="5"/>
      <c r="AO329" s="5"/>
      <c r="AP329" s="5"/>
      <c r="AQ329" s="5"/>
    </row>
    <row r="330" spans="1:43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49"/>
      <c r="AK330" s="49"/>
      <c r="AL330" s="5"/>
      <c r="AM330" s="5"/>
      <c r="AN330" s="5"/>
      <c r="AO330" s="5"/>
      <c r="AP330" s="5"/>
      <c r="AQ330" s="5"/>
    </row>
    <row r="331" spans="1:43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49"/>
      <c r="AK331" s="49"/>
      <c r="AL331" s="5"/>
      <c r="AM331" s="5"/>
      <c r="AN331" s="5"/>
      <c r="AO331" s="5"/>
      <c r="AP331" s="5"/>
      <c r="AQ331" s="5"/>
    </row>
    <row r="332" spans="1:43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49"/>
      <c r="AK332" s="49"/>
      <c r="AL332" s="5"/>
      <c r="AM332" s="5"/>
      <c r="AN332" s="5"/>
      <c r="AO332" s="5"/>
      <c r="AP332" s="5"/>
      <c r="AQ332" s="5"/>
    </row>
    <row r="333" spans="1:4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49"/>
      <c r="AK333" s="49"/>
      <c r="AL333" s="5"/>
      <c r="AM333" s="5"/>
      <c r="AN333" s="5"/>
      <c r="AO333" s="5"/>
      <c r="AP333" s="5"/>
      <c r="AQ333" s="5"/>
    </row>
    <row r="334" spans="1:43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49"/>
      <c r="AK334" s="49"/>
      <c r="AL334" s="5"/>
      <c r="AM334" s="5"/>
      <c r="AN334" s="5"/>
      <c r="AO334" s="5"/>
      <c r="AP334" s="5"/>
      <c r="AQ334" s="5"/>
    </row>
    <row r="335" spans="1:43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49"/>
      <c r="AK335" s="49"/>
      <c r="AL335" s="5"/>
      <c r="AM335" s="5"/>
      <c r="AN335" s="5"/>
      <c r="AO335" s="5"/>
      <c r="AP335" s="5"/>
      <c r="AQ335" s="5"/>
    </row>
    <row r="336" spans="1:43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49"/>
      <c r="AK336" s="49"/>
      <c r="AL336" s="5"/>
      <c r="AM336" s="5"/>
      <c r="AN336" s="5"/>
      <c r="AO336" s="5"/>
      <c r="AP336" s="5"/>
      <c r="AQ336" s="5"/>
    </row>
    <row r="337" spans="1:43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49"/>
      <c r="AK337" s="49"/>
      <c r="AL337" s="5"/>
      <c r="AM337" s="5"/>
      <c r="AN337" s="5"/>
      <c r="AO337" s="5"/>
      <c r="AP337" s="5"/>
      <c r="AQ337" s="5"/>
    </row>
    <row r="338" spans="1:43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49"/>
      <c r="AK338" s="49"/>
      <c r="AL338" s="5"/>
      <c r="AM338" s="5"/>
      <c r="AN338" s="5"/>
      <c r="AO338" s="5"/>
      <c r="AP338" s="5"/>
      <c r="AQ338" s="5"/>
    </row>
    <row r="339" spans="1:43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49"/>
      <c r="AK339" s="49"/>
      <c r="AL339" s="5"/>
      <c r="AM339" s="5"/>
      <c r="AN339" s="5"/>
      <c r="AO339" s="5"/>
      <c r="AP339" s="5"/>
      <c r="AQ339" s="5"/>
    </row>
    <row r="340" spans="1:43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49"/>
      <c r="AK340" s="49"/>
      <c r="AL340" s="5"/>
      <c r="AM340" s="5"/>
      <c r="AN340" s="5"/>
      <c r="AO340" s="5"/>
      <c r="AP340" s="5"/>
      <c r="AQ340" s="5"/>
    </row>
    <row r="341" spans="1:43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49"/>
      <c r="AK341" s="49"/>
      <c r="AL341" s="5"/>
      <c r="AM341" s="5"/>
      <c r="AN341" s="5"/>
      <c r="AO341" s="5"/>
      <c r="AP341" s="5"/>
      <c r="AQ341" s="5"/>
    </row>
    <row r="342" spans="1:43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49"/>
      <c r="AK342" s="49"/>
      <c r="AL342" s="5"/>
      <c r="AM342" s="5"/>
      <c r="AN342" s="5"/>
      <c r="AO342" s="5"/>
      <c r="AP342" s="5"/>
      <c r="AQ342" s="5"/>
    </row>
    <row r="343" spans="1: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49"/>
      <c r="AK343" s="49"/>
      <c r="AL343" s="5"/>
      <c r="AM343" s="5"/>
      <c r="AN343" s="5"/>
      <c r="AO343" s="5"/>
      <c r="AP343" s="5"/>
      <c r="AQ343" s="5"/>
    </row>
    <row r="344" spans="1:43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49"/>
      <c r="AK344" s="49"/>
      <c r="AL344" s="5"/>
      <c r="AM344" s="5"/>
      <c r="AN344" s="5"/>
      <c r="AO344" s="5"/>
      <c r="AP344" s="5"/>
      <c r="AQ344" s="5"/>
    </row>
    <row r="345" spans="1:43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49"/>
      <c r="AK345" s="49"/>
      <c r="AL345" s="5"/>
      <c r="AM345" s="5"/>
      <c r="AN345" s="5"/>
      <c r="AO345" s="5"/>
      <c r="AP345" s="5"/>
      <c r="AQ345" s="5"/>
    </row>
    <row r="346" spans="1:43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49"/>
      <c r="AK346" s="49"/>
      <c r="AL346" s="5"/>
      <c r="AM346" s="5"/>
      <c r="AN346" s="5"/>
      <c r="AO346" s="5"/>
      <c r="AP346" s="5"/>
      <c r="AQ346" s="5"/>
    </row>
    <row r="347" spans="1:43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49"/>
      <c r="AK347" s="49"/>
      <c r="AL347" s="5"/>
      <c r="AM347" s="5"/>
      <c r="AN347" s="5"/>
      <c r="AO347" s="5"/>
      <c r="AP347" s="5"/>
      <c r="AQ347" s="5"/>
    </row>
    <row r="348" spans="1:43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49"/>
      <c r="AK348" s="49"/>
      <c r="AL348" s="5"/>
      <c r="AM348" s="5"/>
      <c r="AN348" s="5"/>
      <c r="AO348" s="5"/>
      <c r="AP348" s="5"/>
      <c r="AQ348" s="5"/>
    </row>
    <row r="349" spans="1:43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49"/>
      <c r="AK349" s="49"/>
      <c r="AL349" s="5"/>
      <c r="AM349" s="5"/>
      <c r="AN349" s="5"/>
      <c r="AO349" s="5"/>
      <c r="AP349" s="5"/>
      <c r="AQ349" s="5"/>
    </row>
    <row r="350" spans="1:43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49"/>
      <c r="AK350" s="49"/>
      <c r="AL350" s="5"/>
      <c r="AM350" s="5"/>
      <c r="AN350" s="5"/>
      <c r="AO350" s="5"/>
      <c r="AP350" s="5"/>
      <c r="AQ350" s="5"/>
    </row>
    <row r="351" spans="1:43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49"/>
      <c r="AK351" s="49"/>
      <c r="AL351" s="5"/>
      <c r="AM351" s="5"/>
      <c r="AN351" s="5"/>
      <c r="AO351" s="5"/>
      <c r="AP351" s="5"/>
      <c r="AQ351" s="5"/>
    </row>
    <row r="352" spans="1:43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49"/>
      <c r="AK352" s="49"/>
      <c r="AL352" s="5"/>
      <c r="AM352" s="5"/>
      <c r="AN352" s="5"/>
      <c r="AO352" s="5"/>
      <c r="AP352" s="5"/>
      <c r="AQ352" s="5"/>
    </row>
    <row r="353" spans="1:4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49"/>
      <c r="AK353" s="49"/>
      <c r="AL353" s="5"/>
      <c r="AM353" s="5"/>
      <c r="AN353" s="5"/>
      <c r="AO353" s="5"/>
      <c r="AP353" s="5"/>
      <c r="AQ353" s="5"/>
    </row>
    <row r="354" spans="1:43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49"/>
      <c r="AK354" s="49"/>
      <c r="AL354" s="5"/>
      <c r="AM354" s="5"/>
      <c r="AN354" s="5"/>
      <c r="AO354" s="5"/>
      <c r="AP354" s="5"/>
      <c r="AQ354" s="5"/>
    </row>
    <row r="355" spans="1:43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49"/>
      <c r="AK355" s="49"/>
      <c r="AL355" s="5"/>
      <c r="AM355" s="5"/>
      <c r="AN355" s="5"/>
      <c r="AO355" s="5"/>
      <c r="AP355" s="5"/>
      <c r="AQ355" s="5"/>
    </row>
    <row r="356" spans="1:43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49"/>
      <c r="AK356" s="49"/>
      <c r="AL356" s="5"/>
      <c r="AM356" s="5"/>
      <c r="AN356" s="5"/>
      <c r="AO356" s="5"/>
      <c r="AP356" s="5"/>
      <c r="AQ356" s="5"/>
    </row>
    <row r="357" spans="1:43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49"/>
      <c r="AK357" s="49"/>
      <c r="AL357" s="5"/>
      <c r="AM357" s="5"/>
      <c r="AN357" s="5"/>
      <c r="AO357" s="5"/>
      <c r="AP357" s="5"/>
      <c r="AQ357" s="5"/>
    </row>
    <row r="358" spans="1:43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49"/>
      <c r="AK358" s="49"/>
      <c r="AL358" s="5"/>
      <c r="AM358" s="5"/>
      <c r="AN358" s="5"/>
      <c r="AO358" s="5"/>
      <c r="AP358" s="5"/>
      <c r="AQ358" s="5"/>
    </row>
    <row r="359" spans="1:43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49"/>
      <c r="AK359" s="49"/>
      <c r="AL359" s="5"/>
      <c r="AM359" s="5"/>
      <c r="AN359" s="5"/>
      <c r="AO359" s="5"/>
      <c r="AP359" s="5"/>
      <c r="AQ359" s="5"/>
    </row>
    <row r="360" spans="1:43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49"/>
      <c r="AK360" s="49"/>
      <c r="AL360" s="5"/>
      <c r="AM360" s="5"/>
      <c r="AN360" s="5"/>
      <c r="AO360" s="5"/>
      <c r="AP360" s="5"/>
      <c r="AQ360" s="5"/>
    </row>
    <row r="361" spans="1:43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49"/>
      <c r="AK361" s="49"/>
      <c r="AL361" s="5"/>
      <c r="AM361" s="5"/>
      <c r="AN361" s="5"/>
      <c r="AO361" s="5"/>
      <c r="AP361" s="5"/>
      <c r="AQ361" s="5"/>
    </row>
    <row r="362" spans="1:43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49"/>
      <c r="AK362" s="49"/>
      <c r="AL362" s="5"/>
      <c r="AM362" s="5"/>
      <c r="AN362" s="5"/>
      <c r="AO362" s="5"/>
      <c r="AP362" s="5"/>
      <c r="AQ362" s="5"/>
    </row>
    <row r="363" spans="1:4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49"/>
      <c r="AK363" s="49"/>
      <c r="AL363" s="5"/>
      <c r="AM363" s="5"/>
      <c r="AN363" s="5"/>
      <c r="AO363" s="5"/>
      <c r="AP363" s="5"/>
      <c r="AQ363" s="5"/>
    </row>
    <row r="364" spans="1:43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49"/>
      <c r="AK364" s="49"/>
      <c r="AL364" s="5"/>
      <c r="AM364" s="5"/>
      <c r="AN364" s="5"/>
      <c r="AO364" s="5"/>
      <c r="AP364" s="5"/>
      <c r="AQ364" s="5"/>
    </row>
    <row r="365" spans="1:43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49"/>
      <c r="AK365" s="49"/>
      <c r="AL365" s="5"/>
      <c r="AM365" s="5"/>
      <c r="AN365" s="5"/>
      <c r="AO365" s="5"/>
      <c r="AP365" s="5"/>
      <c r="AQ365" s="5"/>
    </row>
    <row r="366" spans="1:43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49"/>
      <c r="AK366" s="49"/>
      <c r="AL366" s="5"/>
      <c r="AM366" s="5"/>
      <c r="AN366" s="5"/>
      <c r="AO366" s="5"/>
      <c r="AP366" s="5"/>
      <c r="AQ366" s="5"/>
    </row>
    <row r="367" spans="1:43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49"/>
      <c r="AK367" s="49"/>
      <c r="AL367" s="5"/>
      <c r="AM367" s="5"/>
      <c r="AN367" s="5"/>
      <c r="AO367" s="5"/>
      <c r="AP367" s="5"/>
      <c r="AQ367" s="5"/>
    </row>
    <row r="368" spans="1:43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49"/>
      <c r="AK368" s="49"/>
      <c r="AL368" s="5"/>
      <c r="AM368" s="5"/>
      <c r="AN368" s="5"/>
      <c r="AO368" s="5"/>
      <c r="AP368" s="5"/>
      <c r="AQ368" s="5"/>
    </row>
    <row r="369" spans="1:43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49"/>
      <c r="AK369" s="49"/>
      <c r="AL369" s="5"/>
      <c r="AM369" s="5"/>
      <c r="AN369" s="5"/>
      <c r="AO369" s="5"/>
      <c r="AP369" s="5"/>
      <c r="AQ369" s="5"/>
    </row>
    <row r="370" spans="1:43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49"/>
      <c r="AK370" s="49"/>
      <c r="AL370" s="5"/>
      <c r="AM370" s="5"/>
      <c r="AN370" s="5"/>
      <c r="AO370" s="5"/>
      <c r="AP370" s="5"/>
      <c r="AQ370" s="5"/>
    </row>
    <row r="371" spans="1:43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49"/>
      <c r="AK371" s="49"/>
      <c r="AL371" s="5"/>
      <c r="AM371" s="5"/>
      <c r="AN371" s="5"/>
      <c r="AO371" s="5"/>
      <c r="AP371" s="5"/>
      <c r="AQ371" s="5"/>
    </row>
    <row r="372" spans="1:43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49"/>
      <c r="AK372" s="49"/>
      <c r="AL372" s="5"/>
      <c r="AM372" s="5"/>
      <c r="AN372" s="5"/>
      <c r="AO372" s="5"/>
      <c r="AP372" s="5"/>
      <c r="AQ372" s="5"/>
    </row>
    <row r="373" spans="1:4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49"/>
      <c r="AK373" s="49"/>
      <c r="AL373" s="5"/>
      <c r="AM373" s="5"/>
      <c r="AN373" s="5"/>
      <c r="AO373" s="5"/>
      <c r="AP373" s="5"/>
      <c r="AQ373" s="5"/>
    </row>
    <row r="374" spans="1:43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49"/>
      <c r="AK374" s="49"/>
      <c r="AL374" s="5"/>
      <c r="AM374" s="5"/>
      <c r="AN374" s="5"/>
      <c r="AO374" s="5"/>
      <c r="AP374" s="5"/>
      <c r="AQ374" s="5"/>
    </row>
    <row r="375" spans="1:43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49"/>
      <c r="AK375" s="49"/>
      <c r="AL375" s="5"/>
      <c r="AM375" s="5"/>
      <c r="AN375" s="5"/>
      <c r="AO375" s="5"/>
      <c r="AP375" s="5"/>
      <c r="AQ375" s="5"/>
    </row>
    <row r="376" spans="1:43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49"/>
      <c r="AK376" s="49"/>
      <c r="AL376" s="5"/>
      <c r="AM376" s="5"/>
      <c r="AN376" s="5"/>
      <c r="AO376" s="5"/>
      <c r="AP376" s="5"/>
      <c r="AQ376" s="5"/>
    </row>
    <row r="377" spans="1:43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49"/>
      <c r="AK377" s="49"/>
      <c r="AL377" s="5"/>
      <c r="AM377" s="5"/>
      <c r="AN377" s="5"/>
      <c r="AO377" s="5"/>
      <c r="AP377" s="5"/>
      <c r="AQ377" s="5"/>
    </row>
    <row r="378" spans="1:43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49"/>
      <c r="AK378" s="49"/>
      <c r="AL378" s="5"/>
      <c r="AM378" s="5"/>
      <c r="AN378" s="5"/>
      <c r="AO378" s="5"/>
      <c r="AP378" s="5"/>
      <c r="AQ378" s="5"/>
    </row>
    <row r="379" spans="1:43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49"/>
      <c r="AK379" s="49"/>
      <c r="AL379" s="5"/>
      <c r="AM379" s="5"/>
      <c r="AN379" s="5"/>
      <c r="AO379" s="5"/>
      <c r="AP379" s="5"/>
      <c r="AQ379" s="5"/>
    </row>
    <row r="380" spans="1:43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49"/>
      <c r="AK380" s="49"/>
      <c r="AL380" s="5"/>
      <c r="AM380" s="5"/>
      <c r="AN380" s="5"/>
      <c r="AO380" s="5"/>
      <c r="AP380" s="5"/>
      <c r="AQ380" s="5"/>
    </row>
    <row r="381" spans="1:43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49"/>
      <c r="AK381" s="49"/>
      <c r="AL381" s="5"/>
      <c r="AM381" s="5"/>
      <c r="AN381" s="5"/>
      <c r="AO381" s="5"/>
      <c r="AP381" s="5"/>
      <c r="AQ381" s="5"/>
    </row>
    <row r="382" spans="1:43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49"/>
      <c r="AK382" s="49"/>
      <c r="AL382" s="5"/>
      <c r="AM382" s="5"/>
      <c r="AN382" s="5"/>
      <c r="AO382" s="5"/>
      <c r="AP382" s="5"/>
      <c r="AQ382" s="5"/>
    </row>
    <row r="383" spans="1:4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49"/>
      <c r="AK383" s="49"/>
      <c r="AL383" s="5"/>
      <c r="AM383" s="5"/>
      <c r="AN383" s="5"/>
      <c r="AO383" s="5"/>
      <c r="AP383" s="5"/>
      <c r="AQ383" s="5"/>
    </row>
    <row r="384" spans="1:43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49"/>
      <c r="AK384" s="49"/>
      <c r="AL384" s="5"/>
      <c r="AM384" s="5"/>
      <c r="AN384" s="5"/>
      <c r="AO384" s="5"/>
      <c r="AP384" s="5"/>
      <c r="AQ384" s="5"/>
    </row>
    <row r="385" spans="1:43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49"/>
      <c r="AK385" s="49"/>
      <c r="AL385" s="5"/>
      <c r="AM385" s="5"/>
      <c r="AN385" s="5"/>
      <c r="AO385" s="5"/>
      <c r="AP385" s="5"/>
      <c r="AQ385" s="5"/>
    </row>
    <row r="386" spans="1:43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49"/>
      <c r="AK386" s="49"/>
      <c r="AL386" s="5"/>
      <c r="AM386" s="5"/>
      <c r="AN386" s="5"/>
      <c r="AO386" s="5"/>
      <c r="AP386" s="5"/>
      <c r="AQ386" s="5"/>
    </row>
    <row r="387" spans="1:43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49"/>
      <c r="AK387" s="49"/>
      <c r="AL387" s="5"/>
      <c r="AM387" s="5"/>
      <c r="AN387" s="5"/>
      <c r="AO387" s="5"/>
      <c r="AP387" s="5"/>
      <c r="AQ387" s="5"/>
    </row>
    <row r="388" spans="1:43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49"/>
      <c r="AK388" s="49"/>
      <c r="AL388" s="5"/>
      <c r="AM388" s="5"/>
      <c r="AN388" s="5"/>
      <c r="AO388" s="5"/>
      <c r="AP388" s="5"/>
      <c r="AQ388" s="5"/>
    </row>
    <row r="389" spans="1:43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49"/>
      <c r="AK389" s="49"/>
      <c r="AL389" s="5"/>
      <c r="AM389" s="5"/>
      <c r="AN389" s="5"/>
      <c r="AO389" s="5"/>
      <c r="AP389" s="5"/>
      <c r="AQ389" s="5"/>
    </row>
    <row r="390" spans="1:43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49"/>
      <c r="AK390" s="49"/>
      <c r="AL390" s="5"/>
      <c r="AM390" s="5"/>
      <c r="AN390" s="5"/>
      <c r="AO390" s="5"/>
      <c r="AP390" s="5"/>
      <c r="AQ390" s="5"/>
    </row>
    <row r="391" spans="1:43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49"/>
      <c r="AK391" s="49"/>
      <c r="AL391" s="5"/>
      <c r="AM391" s="5"/>
      <c r="AN391" s="5"/>
      <c r="AO391" s="5"/>
      <c r="AP391" s="5"/>
      <c r="AQ391" s="5"/>
    </row>
    <row r="392" spans="1:43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49"/>
      <c r="AK392" s="49"/>
      <c r="AL392" s="5"/>
      <c r="AM392" s="5"/>
      <c r="AN392" s="5"/>
      <c r="AO392" s="5"/>
      <c r="AP392" s="5"/>
      <c r="AQ392" s="5"/>
    </row>
    <row r="393" spans="1:4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49"/>
      <c r="AK393" s="49"/>
      <c r="AL393" s="5"/>
      <c r="AM393" s="5"/>
      <c r="AN393" s="5"/>
      <c r="AO393" s="5"/>
      <c r="AP393" s="5"/>
      <c r="AQ393" s="5"/>
    </row>
    <row r="394" spans="1:43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49"/>
      <c r="AK394" s="49"/>
      <c r="AL394" s="5"/>
      <c r="AM394" s="5"/>
      <c r="AN394" s="5"/>
      <c r="AO394" s="5"/>
      <c r="AP394" s="5"/>
      <c r="AQ394" s="5"/>
    </row>
    <row r="395" spans="1:43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49"/>
      <c r="AK395" s="49"/>
      <c r="AL395" s="5"/>
      <c r="AM395" s="5"/>
      <c r="AN395" s="5"/>
      <c r="AO395" s="5"/>
      <c r="AP395" s="5"/>
      <c r="AQ395" s="5"/>
    </row>
    <row r="396" spans="1:43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49"/>
      <c r="AK396" s="49"/>
      <c r="AL396" s="5"/>
      <c r="AM396" s="5"/>
      <c r="AN396" s="5"/>
      <c r="AO396" s="5"/>
      <c r="AP396" s="5"/>
      <c r="AQ396" s="5"/>
    </row>
    <row r="397" spans="1:43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49"/>
      <c r="AK397" s="49"/>
      <c r="AL397" s="5"/>
      <c r="AM397" s="5"/>
      <c r="AN397" s="5"/>
      <c r="AO397" s="5"/>
      <c r="AP397" s="5"/>
      <c r="AQ397" s="5"/>
    </row>
    <row r="398" spans="1:43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49"/>
      <c r="AK398" s="49"/>
      <c r="AL398" s="5"/>
      <c r="AM398" s="5"/>
      <c r="AN398" s="5"/>
      <c r="AO398" s="5"/>
      <c r="AP398" s="5"/>
      <c r="AQ398" s="5"/>
    </row>
    <row r="399" spans="1:43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49"/>
      <c r="AK399" s="49"/>
      <c r="AL399" s="5"/>
      <c r="AM399" s="5"/>
      <c r="AN399" s="5"/>
      <c r="AO399" s="5"/>
      <c r="AP399" s="5"/>
      <c r="AQ399" s="5"/>
    </row>
    <row r="400" spans="1:43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49"/>
      <c r="AK400" s="49"/>
      <c r="AL400" s="5"/>
      <c r="AM400" s="5"/>
      <c r="AN400" s="5"/>
      <c r="AO400" s="5"/>
      <c r="AP400" s="5"/>
      <c r="AQ400" s="5"/>
    </row>
    <row r="401" spans="1:43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49"/>
      <c r="AK401" s="49"/>
      <c r="AL401" s="5"/>
      <c r="AM401" s="5"/>
      <c r="AN401" s="5"/>
      <c r="AO401" s="5"/>
      <c r="AP401" s="5"/>
      <c r="AQ401" s="5"/>
    </row>
    <row r="402" spans="1:43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49"/>
      <c r="AK402" s="49"/>
      <c r="AL402" s="5"/>
      <c r="AM402" s="5"/>
      <c r="AN402" s="5"/>
      <c r="AO402" s="5"/>
      <c r="AP402" s="5"/>
      <c r="AQ402" s="5"/>
    </row>
    <row r="403" spans="1:4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49"/>
      <c r="AK403" s="49"/>
      <c r="AL403" s="5"/>
      <c r="AM403" s="5"/>
      <c r="AN403" s="5"/>
      <c r="AO403" s="5"/>
      <c r="AP403" s="5"/>
      <c r="AQ403" s="5"/>
    </row>
    <row r="404" spans="1:43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49"/>
      <c r="AK404" s="49"/>
      <c r="AL404" s="5"/>
      <c r="AM404" s="5"/>
      <c r="AN404" s="5"/>
      <c r="AO404" s="5"/>
      <c r="AP404" s="5"/>
      <c r="AQ404" s="5"/>
    </row>
    <row r="405" spans="1:43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49"/>
      <c r="AK405" s="49"/>
      <c r="AL405" s="5"/>
      <c r="AM405" s="5"/>
      <c r="AN405" s="5"/>
      <c r="AO405" s="5"/>
      <c r="AP405" s="5"/>
      <c r="AQ405" s="5"/>
    </row>
    <row r="406" spans="1:43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49"/>
      <c r="AK406" s="49"/>
      <c r="AL406" s="5"/>
      <c r="AM406" s="5"/>
      <c r="AN406" s="5"/>
      <c r="AO406" s="5"/>
      <c r="AP406" s="5"/>
      <c r="AQ406" s="5"/>
    </row>
    <row r="407" spans="1:43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49"/>
      <c r="AK407" s="49"/>
      <c r="AL407" s="5"/>
      <c r="AM407" s="5"/>
      <c r="AN407" s="5"/>
      <c r="AO407" s="5"/>
      <c r="AP407" s="5"/>
      <c r="AQ407" s="5"/>
    </row>
    <row r="408" spans="1:43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49"/>
      <c r="AK408" s="49"/>
      <c r="AL408" s="5"/>
      <c r="AM408" s="5"/>
      <c r="AN408" s="5"/>
      <c r="AO408" s="5"/>
      <c r="AP408" s="5"/>
      <c r="AQ408" s="5"/>
    </row>
    <row r="409" spans="1:43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49"/>
      <c r="AK409" s="49"/>
      <c r="AL409" s="5"/>
      <c r="AM409" s="5"/>
      <c r="AN409" s="5"/>
      <c r="AO409" s="5"/>
      <c r="AP409" s="5"/>
      <c r="AQ409" s="5"/>
    </row>
    <row r="410" spans="1:43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49"/>
      <c r="AK410" s="49"/>
      <c r="AL410" s="5"/>
      <c r="AM410" s="5"/>
      <c r="AN410" s="5"/>
      <c r="AO410" s="5"/>
      <c r="AP410" s="5"/>
      <c r="AQ410" s="5"/>
    </row>
    <row r="411" spans="1:43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49"/>
      <c r="AK411" s="49"/>
      <c r="AL411" s="5"/>
      <c r="AM411" s="5"/>
      <c r="AN411" s="5"/>
      <c r="AO411" s="5"/>
      <c r="AP411" s="5"/>
      <c r="AQ411" s="5"/>
    </row>
    <row r="412" spans="1:43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49"/>
      <c r="AK412" s="49"/>
      <c r="AL412" s="5"/>
      <c r="AM412" s="5"/>
      <c r="AN412" s="5"/>
      <c r="AO412" s="5"/>
      <c r="AP412" s="5"/>
      <c r="AQ412" s="5"/>
    </row>
    <row r="413" spans="1:4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49"/>
      <c r="AK413" s="49"/>
      <c r="AL413" s="5"/>
      <c r="AM413" s="5"/>
      <c r="AN413" s="5"/>
      <c r="AO413" s="5"/>
      <c r="AP413" s="5"/>
      <c r="AQ413" s="5"/>
    </row>
    <row r="414" spans="1:43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49"/>
      <c r="AK414" s="49"/>
      <c r="AL414" s="5"/>
      <c r="AM414" s="5"/>
      <c r="AN414" s="5"/>
      <c r="AO414" s="5"/>
      <c r="AP414" s="5"/>
      <c r="AQ414" s="5"/>
    </row>
    <row r="415" spans="1:43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49"/>
      <c r="AK415" s="49"/>
      <c r="AL415" s="5"/>
      <c r="AM415" s="5"/>
      <c r="AN415" s="5"/>
      <c r="AO415" s="5"/>
      <c r="AP415" s="5"/>
      <c r="AQ415" s="5"/>
    </row>
    <row r="416" spans="1:43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49"/>
      <c r="AK416" s="49"/>
      <c r="AL416" s="5"/>
      <c r="AM416" s="5"/>
      <c r="AN416" s="5"/>
      <c r="AO416" s="5"/>
      <c r="AP416" s="5"/>
      <c r="AQ416" s="5"/>
    </row>
    <row r="417" spans="1:43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49"/>
      <c r="AK417" s="49"/>
      <c r="AL417" s="5"/>
      <c r="AM417" s="5"/>
      <c r="AN417" s="5"/>
      <c r="AO417" s="5"/>
      <c r="AP417" s="5"/>
      <c r="AQ417" s="5"/>
    </row>
    <row r="418" spans="1:43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49"/>
      <c r="AK418" s="49"/>
      <c r="AL418" s="5"/>
      <c r="AM418" s="5"/>
      <c r="AN418" s="5"/>
      <c r="AO418" s="5"/>
      <c r="AP418" s="5"/>
      <c r="AQ418" s="5"/>
    </row>
    <row r="419" spans="1:43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49"/>
      <c r="AK419" s="49"/>
      <c r="AL419" s="5"/>
      <c r="AM419" s="5"/>
      <c r="AN419" s="5"/>
      <c r="AO419" s="5"/>
      <c r="AP419" s="5"/>
      <c r="AQ419" s="5"/>
    </row>
    <row r="420" spans="1:43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49"/>
      <c r="AK420" s="49"/>
      <c r="AL420" s="5"/>
      <c r="AM420" s="5"/>
      <c r="AN420" s="5"/>
      <c r="AO420" s="5"/>
      <c r="AP420" s="5"/>
      <c r="AQ420" s="5"/>
    </row>
    <row r="421" spans="1:43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49"/>
      <c r="AK421" s="49"/>
      <c r="AL421" s="5"/>
      <c r="AM421" s="5"/>
      <c r="AN421" s="5"/>
      <c r="AO421" s="5"/>
      <c r="AP421" s="5"/>
      <c r="AQ421" s="5"/>
    </row>
    <row r="422" spans="1:43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49"/>
      <c r="AK422" s="49"/>
      <c r="AL422" s="5"/>
      <c r="AM422" s="5"/>
      <c r="AN422" s="5"/>
      <c r="AO422" s="5"/>
      <c r="AP422" s="5"/>
      <c r="AQ422" s="5"/>
    </row>
    <row r="423" spans="1:4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49"/>
      <c r="AK423" s="49"/>
      <c r="AL423" s="5"/>
      <c r="AM423" s="5"/>
      <c r="AN423" s="5"/>
      <c r="AO423" s="5"/>
      <c r="AP423" s="5"/>
      <c r="AQ423" s="5"/>
    </row>
    <row r="424" spans="1:43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49"/>
      <c r="AK424" s="49"/>
      <c r="AL424" s="5"/>
      <c r="AM424" s="5"/>
      <c r="AN424" s="5"/>
      <c r="AO424" s="5"/>
      <c r="AP424" s="5"/>
      <c r="AQ424" s="5"/>
    </row>
    <row r="425" spans="1:43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49"/>
      <c r="AK425" s="49"/>
      <c r="AL425" s="5"/>
      <c r="AM425" s="5"/>
      <c r="AN425" s="5"/>
      <c r="AO425" s="5"/>
      <c r="AP425" s="5"/>
      <c r="AQ425" s="5"/>
    </row>
    <row r="426" spans="1:43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49"/>
      <c r="AK426" s="49"/>
      <c r="AL426" s="5"/>
      <c r="AM426" s="5"/>
      <c r="AN426" s="5"/>
      <c r="AO426" s="5"/>
      <c r="AP426" s="5"/>
      <c r="AQ426" s="5"/>
    </row>
    <row r="427" spans="1:43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49"/>
      <c r="AK427" s="49"/>
      <c r="AL427" s="5"/>
      <c r="AM427" s="5"/>
      <c r="AN427" s="5"/>
      <c r="AO427" s="5"/>
      <c r="AP427" s="5"/>
      <c r="AQ427" s="5"/>
    </row>
    <row r="428" spans="1:43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49"/>
      <c r="AK428" s="49"/>
      <c r="AL428" s="5"/>
      <c r="AM428" s="5"/>
      <c r="AN428" s="5"/>
      <c r="AO428" s="5"/>
      <c r="AP428" s="5"/>
      <c r="AQ428" s="5"/>
    </row>
    <row r="429" spans="1:43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49"/>
      <c r="AK429" s="49"/>
      <c r="AL429" s="5"/>
      <c r="AM429" s="5"/>
      <c r="AN429" s="5"/>
      <c r="AO429" s="5"/>
      <c r="AP429" s="5"/>
      <c r="AQ429" s="5"/>
    </row>
    <row r="430" spans="1:43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49"/>
      <c r="AK430" s="49"/>
      <c r="AL430" s="5"/>
      <c r="AM430" s="5"/>
      <c r="AN430" s="5"/>
      <c r="AO430" s="5"/>
      <c r="AP430" s="5"/>
      <c r="AQ430" s="5"/>
    </row>
    <row r="431" spans="1:43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49"/>
      <c r="AK431" s="49"/>
      <c r="AL431" s="5"/>
      <c r="AM431" s="5"/>
      <c r="AN431" s="5"/>
      <c r="AO431" s="5"/>
      <c r="AP431" s="5"/>
      <c r="AQ431" s="5"/>
    </row>
    <row r="432" spans="1:43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49"/>
      <c r="AK432" s="49"/>
      <c r="AL432" s="5"/>
      <c r="AM432" s="5"/>
      <c r="AN432" s="5"/>
      <c r="AO432" s="5"/>
      <c r="AP432" s="5"/>
      <c r="AQ432" s="5"/>
    </row>
    <row r="433" spans="1:4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49"/>
      <c r="AK433" s="49"/>
      <c r="AL433" s="5"/>
      <c r="AM433" s="5"/>
      <c r="AN433" s="5"/>
      <c r="AO433" s="5"/>
      <c r="AP433" s="5"/>
      <c r="AQ433" s="5"/>
    </row>
    <row r="434" spans="1:43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49"/>
      <c r="AK434" s="49"/>
      <c r="AL434" s="5"/>
      <c r="AM434" s="5"/>
      <c r="AN434" s="5"/>
      <c r="AO434" s="5"/>
      <c r="AP434" s="5"/>
      <c r="AQ434" s="5"/>
    </row>
    <row r="435" spans="1:43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49"/>
      <c r="AK435" s="49"/>
      <c r="AL435" s="5"/>
      <c r="AM435" s="5"/>
      <c r="AN435" s="5"/>
      <c r="AO435" s="5"/>
      <c r="AP435" s="5"/>
      <c r="AQ435" s="5"/>
    </row>
    <row r="436" spans="1:43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49"/>
      <c r="AK436" s="49"/>
      <c r="AL436" s="5"/>
      <c r="AM436" s="5"/>
      <c r="AN436" s="5"/>
      <c r="AO436" s="5"/>
      <c r="AP436" s="5"/>
      <c r="AQ436" s="5"/>
    </row>
    <row r="437" spans="1:43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49"/>
      <c r="AK437" s="49"/>
      <c r="AL437" s="5"/>
      <c r="AM437" s="5"/>
      <c r="AN437" s="5"/>
      <c r="AO437" s="5"/>
      <c r="AP437" s="5"/>
      <c r="AQ437" s="5"/>
    </row>
    <row r="438" spans="1:43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49"/>
      <c r="AK438" s="49"/>
      <c r="AL438" s="5"/>
      <c r="AM438" s="5"/>
      <c r="AN438" s="5"/>
      <c r="AO438" s="5"/>
      <c r="AP438" s="5"/>
      <c r="AQ438" s="5"/>
    </row>
    <row r="439" spans="1:43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49"/>
      <c r="AK439" s="49"/>
      <c r="AL439" s="5"/>
      <c r="AM439" s="5"/>
      <c r="AN439" s="5"/>
      <c r="AO439" s="5"/>
      <c r="AP439" s="5"/>
      <c r="AQ439" s="5"/>
    </row>
    <row r="440" spans="1:43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49"/>
      <c r="AK440" s="49"/>
      <c r="AL440" s="5"/>
      <c r="AM440" s="5"/>
      <c r="AN440" s="5"/>
      <c r="AO440" s="5"/>
      <c r="AP440" s="5"/>
      <c r="AQ440" s="5"/>
    </row>
    <row r="441" spans="1:43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49"/>
      <c r="AK441" s="49"/>
      <c r="AL441" s="5"/>
      <c r="AM441" s="5"/>
      <c r="AN441" s="5"/>
      <c r="AO441" s="5"/>
      <c r="AP441" s="5"/>
      <c r="AQ441" s="5"/>
    </row>
    <row r="442" spans="1:43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49"/>
      <c r="AK442" s="49"/>
      <c r="AL442" s="5"/>
      <c r="AM442" s="5"/>
      <c r="AN442" s="5"/>
      <c r="AO442" s="5"/>
      <c r="AP442" s="5"/>
      <c r="AQ442" s="5"/>
    </row>
    <row r="443" spans="1: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49"/>
      <c r="AK443" s="49"/>
      <c r="AL443" s="5"/>
      <c r="AM443" s="5"/>
      <c r="AN443" s="5"/>
      <c r="AO443" s="5"/>
      <c r="AP443" s="5"/>
      <c r="AQ443" s="5"/>
    </row>
    <row r="444" spans="1:43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49"/>
      <c r="AK444" s="49"/>
      <c r="AL444" s="5"/>
      <c r="AM444" s="5"/>
      <c r="AN444" s="5"/>
      <c r="AO444" s="5"/>
      <c r="AP444" s="5"/>
      <c r="AQ444" s="5"/>
    </row>
    <row r="445" spans="1:43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49"/>
      <c r="AK445" s="49"/>
      <c r="AL445" s="5"/>
      <c r="AM445" s="5"/>
      <c r="AN445" s="5"/>
      <c r="AO445" s="5"/>
      <c r="AP445" s="5"/>
      <c r="AQ445" s="5"/>
    </row>
    <row r="446" spans="1:43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49"/>
      <c r="AK446" s="49"/>
      <c r="AL446" s="5"/>
      <c r="AM446" s="5"/>
      <c r="AN446" s="5"/>
      <c r="AO446" s="5"/>
      <c r="AP446" s="5"/>
      <c r="AQ446" s="5"/>
    </row>
    <row r="447" spans="1:43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49"/>
      <c r="AK447" s="49"/>
      <c r="AL447" s="5"/>
      <c r="AM447" s="5"/>
      <c r="AN447" s="5"/>
      <c r="AO447" s="5"/>
      <c r="AP447" s="5"/>
      <c r="AQ447" s="5"/>
    </row>
    <row r="448" spans="1:43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49"/>
      <c r="AK448" s="49"/>
      <c r="AL448" s="5"/>
      <c r="AM448" s="5"/>
      <c r="AN448" s="5"/>
      <c r="AO448" s="5"/>
      <c r="AP448" s="5"/>
      <c r="AQ448" s="5"/>
    </row>
    <row r="449" spans="1:43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49"/>
      <c r="AK449" s="49"/>
      <c r="AL449" s="5"/>
      <c r="AM449" s="5"/>
      <c r="AN449" s="5"/>
      <c r="AO449" s="5"/>
      <c r="AP449" s="5"/>
      <c r="AQ449" s="5"/>
    </row>
    <row r="450" spans="1:43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49"/>
      <c r="AK450" s="49"/>
      <c r="AL450" s="5"/>
      <c r="AM450" s="5"/>
      <c r="AN450" s="5"/>
      <c r="AO450" s="5"/>
      <c r="AP450" s="5"/>
      <c r="AQ450" s="5"/>
    </row>
    <row r="451" spans="1:43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49"/>
      <c r="AK451" s="49"/>
      <c r="AL451" s="5"/>
      <c r="AM451" s="5"/>
      <c r="AN451" s="5"/>
      <c r="AO451" s="5"/>
      <c r="AP451" s="5"/>
      <c r="AQ451" s="5"/>
    </row>
    <row r="452" spans="1:43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49"/>
      <c r="AK452" s="49"/>
      <c r="AL452" s="5"/>
      <c r="AM452" s="5"/>
      <c r="AN452" s="5"/>
      <c r="AO452" s="5"/>
      <c r="AP452" s="5"/>
      <c r="AQ452" s="5"/>
    </row>
    <row r="453" spans="1:4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49"/>
      <c r="AK453" s="49"/>
      <c r="AL453" s="5"/>
      <c r="AM453" s="5"/>
      <c r="AN453" s="5"/>
      <c r="AO453" s="5"/>
      <c r="AP453" s="5"/>
      <c r="AQ453" s="5"/>
    </row>
    <row r="454" spans="1:43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49"/>
      <c r="AK454" s="49"/>
      <c r="AL454" s="5"/>
      <c r="AM454" s="5"/>
      <c r="AN454" s="5"/>
      <c r="AO454" s="5"/>
      <c r="AP454" s="5"/>
      <c r="AQ454" s="5"/>
    </row>
    <row r="455" spans="1:43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49"/>
      <c r="AK455" s="49"/>
      <c r="AL455" s="5"/>
      <c r="AM455" s="5"/>
      <c r="AN455" s="5"/>
      <c r="AO455" s="5"/>
      <c r="AP455" s="5"/>
      <c r="AQ455" s="5"/>
    </row>
    <row r="456" spans="1:43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49"/>
      <c r="AK456" s="49"/>
      <c r="AL456" s="5"/>
      <c r="AM456" s="5"/>
      <c r="AN456" s="5"/>
      <c r="AO456" s="5"/>
      <c r="AP456" s="5"/>
      <c r="AQ456" s="5"/>
    </row>
    <row r="457" spans="1:43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49"/>
      <c r="AK457" s="49"/>
      <c r="AL457" s="5"/>
      <c r="AM457" s="5"/>
      <c r="AN457" s="5"/>
      <c r="AO457" s="5"/>
      <c r="AP457" s="5"/>
      <c r="AQ457" s="5"/>
    </row>
    <row r="458" spans="1:43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49"/>
      <c r="AK458" s="49"/>
      <c r="AL458" s="5"/>
      <c r="AM458" s="5"/>
      <c r="AN458" s="5"/>
      <c r="AO458" s="5"/>
      <c r="AP458" s="5"/>
      <c r="AQ458" s="5"/>
    </row>
    <row r="459" spans="1:43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49"/>
      <c r="AK459" s="49"/>
      <c r="AL459" s="5"/>
      <c r="AM459" s="5"/>
      <c r="AN459" s="5"/>
      <c r="AO459" s="5"/>
      <c r="AP459" s="5"/>
      <c r="AQ459" s="5"/>
    </row>
    <row r="460" spans="1:43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49"/>
      <c r="AK460" s="49"/>
      <c r="AL460" s="5"/>
      <c r="AM460" s="5"/>
      <c r="AN460" s="5"/>
      <c r="AO460" s="5"/>
      <c r="AP460" s="5"/>
      <c r="AQ460" s="5"/>
    </row>
    <row r="461" spans="1:43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49"/>
      <c r="AK461" s="49"/>
      <c r="AL461" s="5"/>
      <c r="AM461" s="5"/>
      <c r="AN461" s="5"/>
      <c r="AO461" s="5"/>
      <c r="AP461" s="5"/>
      <c r="AQ461" s="5"/>
    </row>
    <row r="462" spans="1:43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49"/>
      <c r="AK462" s="49"/>
      <c r="AL462" s="5"/>
      <c r="AM462" s="5"/>
      <c r="AN462" s="5"/>
      <c r="AO462" s="5"/>
      <c r="AP462" s="5"/>
      <c r="AQ462" s="5"/>
    </row>
    <row r="463" spans="1:4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49"/>
      <c r="AK463" s="49"/>
      <c r="AL463" s="5"/>
      <c r="AM463" s="5"/>
      <c r="AN463" s="5"/>
      <c r="AO463" s="5"/>
      <c r="AP463" s="5"/>
      <c r="AQ463" s="5"/>
    </row>
    <row r="464" spans="1:43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49"/>
      <c r="AK464" s="49"/>
      <c r="AL464" s="5"/>
      <c r="AM464" s="5"/>
      <c r="AN464" s="5"/>
      <c r="AO464" s="5"/>
      <c r="AP464" s="5"/>
      <c r="AQ464" s="5"/>
    </row>
    <row r="465" spans="1:43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49"/>
      <c r="AK465" s="49"/>
      <c r="AL465" s="5"/>
      <c r="AM465" s="5"/>
      <c r="AN465" s="5"/>
      <c r="AO465" s="5"/>
      <c r="AP465" s="5"/>
      <c r="AQ465" s="5"/>
    </row>
    <row r="466" spans="1:43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49"/>
      <c r="AK466" s="49"/>
      <c r="AL466" s="5"/>
      <c r="AM466" s="5"/>
      <c r="AN466" s="5"/>
      <c r="AO466" s="5"/>
      <c r="AP466" s="5"/>
      <c r="AQ466" s="5"/>
    </row>
    <row r="467" spans="1:43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49"/>
      <c r="AK467" s="49"/>
      <c r="AL467" s="5"/>
      <c r="AM467" s="5"/>
      <c r="AN467" s="5"/>
      <c r="AO467" s="5"/>
      <c r="AP467" s="5"/>
      <c r="AQ467" s="5"/>
    </row>
    <row r="468" spans="1:43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49"/>
      <c r="AK468" s="49"/>
      <c r="AL468" s="5"/>
      <c r="AM468" s="5"/>
      <c r="AN468" s="5"/>
      <c r="AO468" s="5"/>
      <c r="AP468" s="5"/>
      <c r="AQ468" s="5"/>
    </row>
    <row r="469" spans="1:43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49"/>
      <c r="AK469" s="49"/>
      <c r="AL469" s="5"/>
      <c r="AM469" s="5"/>
      <c r="AN469" s="5"/>
      <c r="AO469" s="5"/>
      <c r="AP469" s="5"/>
      <c r="AQ469" s="5"/>
    </row>
    <row r="470" spans="1:43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49"/>
      <c r="AK470" s="49"/>
      <c r="AL470" s="5"/>
      <c r="AM470" s="5"/>
      <c r="AN470" s="5"/>
      <c r="AO470" s="5"/>
      <c r="AP470" s="5"/>
      <c r="AQ470" s="5"/>
    </row>
    <row r="471" spans="1:43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49"/>
      <c r="AK471" s="49"/>
      <c r="AL471" s="5"/>
      <c r="AM471" s="5"/>
      <c r="AN471" s="5"/>
      <c r="AO471" s="5"/>
      <c r="AP471" s="5"/>
      <c r="AQ471" s="5"/>
    </row>
    <row r="472" spans="1:43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49"/>
      <c r="AK472" s="49"/>
      <c r="AL472" s="5"/>
      <c r="AM472" s="5"/>
      <c r="AN472" s="5"/>
      <c r="AO472" s="5"/>
      <c r="AP472" s="5"/>
      <c r="AQ472" s="5"/>
    </row>
    <row r="473" spans="1:4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49"/>
      <c r="AK473" s="49"/>
      <c r="AL473" s="5"/>
      <c r="AM473" s="5"/>
      <c r="AN473" s="5"/>
      <c r="AO473" s="5"/>
      <c r="AP473" s="5"/>
      <c r="AQ473" s="5"/>
    </row>
    <row r="474" spans="1:43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49"/>
      <c r="AK474" s="49"/>
      <c r="AL474" s="5"/>
      <c r="AM474" s="5"/>
      <c r="AN474" s="5"/>
      <c r="AO474" s="5"/>
      <c r="AP474" s="5"/>
      <c r="AQ474" s="5"/>
    </row>
    <row r="475" spans="1:43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49"/>
      <c r="AK475" s="49"/>
      <c r="AL475" s="5"/>
      <c r="AM475" s="5"/>
      <c r="AN475" s="5"/>
      <c r="AO475" s="5"/>
      <c r="AP475" s="5"/>
      <c r="AQ475" s="5"/>
    </row>
    <row r="476" spans="1:43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49"/>
      <c r="AK476" s="49"/>
      <c r="AL476" s="5"/>
      <c r="AM476" s="5"/>
      <c r="AN476" s="5"/>
      <c r="AO476" s="5"/>
      <c r="AP476" s="5"/>
      <c r="AQ476" s="5"/>
    </row>
    <row r="477" spans="1:43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49"/>
      <c r="AK477" s="49"/>
      <c r="AL477" s="5"/>
      <c r="AM477" s="5"/>
      <c r="AN477" s="5"/>
      <c r="AO477" s="5"/>
      <c r="AP477" s="5"/>
      <c r="AQ477" s="5"/>
    </row>
    <row r="478" spans="1:43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49"/>
      <c r="AK478" s="49"/>
      <c r="AL478" s="5"/>
      <c r="AM478" s="5"/>
      <c r="AN478" s="5"/>
      <c r="AO478" s="5"/>
      <c r="AP478" s="5"/>
      <c r="AQ478" s="5"/>
    </row>
    <row r="479" spans="1:43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49"/>
      <c r="AK479" s="49"/>
      <c r="AL479" s="5"/>
      <c r="AM479" s="5"/>
      <c r="AN479" s="5"/>
      <c r="AO479" s="5"/>
      <c r="AP479" s="5"/>
      <c r="AQ479" s="5"/>
    </row>
    <row r="480" spans="1:43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49"/>
      <c r="AK480" s="49"/>
      <c r="AL480" s="5"/>
      <c r="AM480" s="5"/>
      <c r="AN480" s="5"/>
      <c r="AO480" s="5"/>
      <c r="AP480" s="5"/>
      <c r="AQ480" s="5"/>
    </row>
    <row r="481" spans="1:43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49"/>
      <c r="AK481" s="49"/>
      <c r="AL481" s="5"/>
      <c r="AM481" s="5"/>
      <c r="AN481" s="5"/>
      <c r="AO481" s="5"/>
      <c r="AP481" s="5"/>
      <c r="AQ481" s="5"/>
    </row>
    <row r="482" spans="1:43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49"/>
      <c r="AK482" s="49"/>
      <c r="AL482" s="5"/>
      <c r="AM482" s="5"/>
      <c r="AN482" s="5"/>
      <c r="AO482" s="5"/>
      <c r="AP482" s="5"/>
      <c r="AQ482" s="5"/>
    </row>
    <row r="483" spans="1:4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49"/>
      <c r="AK483" s="49"/>
      <c r="AL483" s="5"/>
      <c r="AM483" s="5"/>
      <c r="AN483" s="5"/>
      <c r="AO483" s="5"/>
      <c r="AP483" s="5"/>
      <c r="AQ483" s="5"/>
    </row>
    <row r="484" spans="1:43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49"/>
      <c r="AK484" s="49"/>
      <c r="AL484" s="5"/>
      <c r="AM484" s="5"/>
      <c r="AN484" s="5"/>
      <c r="AO484" s="5"/>
      <c r="AP484" s="5"/>
      <c r="AQ484" s="5"/>
    </row>
    <row r="485" spans="1:43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49"/>
      <c r="AK485" s="49"/>
      <c r="AL485" s="5"/>
      <c r="AM485" s="5"/>
      <c r="AN485" s="5"/>
      <c r="AO485" s="5"/>
      <c r="AP485" s="5"/>
      <c r="AQ485" s="5"/>
    </row>
    <row r="486" spans="1:43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49"/>
      <c r="AK486" s="49"/>
      <c r="AL486" s="5"/>
      <c r="AM486" s="5"/>
      <c r="AN486" s="5"/>
      <c r="AO486" s="5"/>
      <c r="AP486" s="5"/>
      <c r="AQ486" s="5"/>
    </row>
    <row r="487" spans="1:43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49"/>
      <c r="AK487" s="49"/>
      <c r="AL487" s="5"/>
      <c r="AM487" s="5"/>
      <c r="AN487" s="5"/>
      <c r="AO487" s="5"/>
      <c r="AP487" s="5"/>
      <c r="AQ487" s="5"/>
    </row>
    <row r="488" spans="1:43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49"/>
      <c r="AK488" s="49"/>
      <c r="AL488" s="5"/>
      <c r="AM488" s="5"/>
      <c r="AN488" s="5"/>
      <c r="AO488" s="5"/>
      <c r="AP488" s="5"/>
      <c r="AQ488" s="5"/>
    </row>
    <row r="489" spans="1:43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49"/>
      <c r="AK489" s="49"/>
      <c r="AL489" s="5"/>
      <c r="AM489" s="5"/>
      <c r="AN489" s="5"/>
      <c r="AO489" s="5"/>
      <c r="AP489" s="5"/>
      <c r="AQ489" s="5"/>
    </row>
    <row r="490" spans="1:43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49"/>
      <c r="AK490" s="49"/>
      <c r="AL490" s="5"/>
      <c r="AM490" s="5"/>
      <c r="AN490" s="5"/>
      <c r="AO490" s="5"/>
      <c r="AP490" s="5"/>
      <c r="AQ490" s="5"/>
    </row>
    <row r="491" spans="1:43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49"/>
      <c r="AK491" s="49"/>
      <c r="AL491" s="5"/>
      <c r="AM491" s="5"/>
      <c r="AN491" s="5"/>
      <c r="AO491" s="5"/>
      <c r="AP491" s="5"/>
      <c r="AQ491" s="5"/>
    </row>
    <row r="492" spans="1:43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49"/>
      <c r="AK492" s="49"/>
      <c r="AL492" s="5"/>
      <c r="AM492" s="5"/>
      <c r="AN492" s="5"/>
      <c r="AO492" s="5"/>
      <c r="AP492" s="5"/>
      <c r="AQ492" s="5"/>
    </row>
    <row r="493" spans="1:4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49"/>
      <c r="AK493" s="49"/>
      <c r="AL493" s="5"/>
      <c r="AM493" s="5"/>
      <c r="AN493" s="5"/>
      <c r="AO493" s="5"/>
      <c r="AP493" s="5"/>
      <c r="AQ493" s="5"/>
    </row>
    <row r="494" spans="1:43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49"/>
      <c r="AK494" s="49"/>
      <c r="AL494" s="5"/>
      <c r="AM494" s="5"/>
      <c r="AN494" s="5"/>
      <c r="AO494" s="5"/>
      <c r="AP494" s="5"/>
      <c r="AQ494" s="5"/>
    </row>
    <row r="495" spans="1:43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49"/>
      <c r="AK495" s="49"/>
      <c r="AL495" s="5"/>
      <c r="AM495" s="5"/>
      <c r="AN495" s="5"/>
      <c r="AO495" s="5"/>
      <c r="AP495" s="5"/>
      <c r="AQ495" s="5"/>
    </row>
    <row r="496" spans="1:43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49"/>
      <c r="AK496" s="49"/>
      <c r="AL496" s="5"/>
      <c r="AM496" s="5"/>
      <c r="AN496" s="5"/>
      <c r="AO496" s="5"/>
      <c r="AP496" s="5"/>
      <c r="AQ496" s="5"/>
    </row>
    <row r="497" spans="1:43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49"/>
      <c r="AK497" s="49"/>
      <c r="AL497" s="5"/>
      <c r="AM497" s="5"/>
      <c r="AN497" s="5"/>
      <c r="AO497" s="5"/>
      <c r="AP497" s="5"/>
      <c r="AQ497" s="5"/>
    </row>
    <row r="498" spans="1:43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49"/>
      <c r="AK498" s="49"/>
      <c r="AL498" s="5"/>
      <c r="AM498" s="5"/>
      <c r="AN498" s="5"/>
      <c r="AO498" s="5"/>
      <c r="AP498" s="5"/>
      <c r="AQ498" s="5"/>
    </row>
    <row r="499" spans="1:43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49"/>
      <c r="AK499" s="49"/>
      <c r="AL499" s="5"/>
      <c r="AM499" s="5"/>
      <c r="AN499" s="5"/>
      <c r="AO499" s="5"/>
      <c r="AP499" s="5"/>
      <c r="AQ499" s="5"/>
    </row>
    <row r="500" spans="1:43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49"/>
      <c r="AK500" s="49"/>
      <c r="AL500" s="5"/>
      <c r="AM500" s="5"/>
      <c r="AN500" s="5"/>
      <c r="AO500" s="5"/>
      <c r="AP500" s="5"/>
      <c r="AQ500" s="5"/>
    </row>
    <row r="501" spans="1:43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49"/>
      <c r="AK501" s="49"/>
      <c r="AL501" s="5"/>
      <c r="AM501" s="5"/>
      <c r="AN501" s="5"/>
      <c r="AO501" s="5"/>
      <c r="AP501" s="5"/>
      <c r="AQ501" s="5"/>
    </row>
    <row r="502" spans="1:43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49"/>
      <c r="AK502" s="49"/>
      <c r="AL502" s="5"/>
      <c r="AM502" s="5"/>
      <c r="AN502" s="5"/>
      <c r="AO502" s="5"/>
      <c r="AP502" s="5"/>
      <c r="AQ502" s="5"/>
    </row>
    <row r="503" spans="1:4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49"/>
      <c r="AK503" s="49"/>
      <c r="AL503" s="5"/>
      <c r="AM503" s="5"/>
      <c r="AN503" s="5"/>
      <c r="AO503" s="5"/>
      <c r="AP503" s="5"/>
      <c r="AQ503" s="5"/>
    </row>
    <row r="504" spans="1:43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49"/>
      <c r="AK504" s="49"/>
      <c r="AL504" s="5"/>
      <c r="AM504" s="5"/>
      <c r="AN504" s="5"/>
      <c r="AO504" s="5"/>
      <c r="AP504" s="5"/>
      <c r="AQ504" s="5"/>
    </row>
    <row r="505" spans="1:43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49"/>
      <c r="AK505" s="49"/>
      <c r="AL505" s="5"/>
      <c r="AM505" s="5"/>
      <c r="AN505" s="5"/>
      <c r="AO505" s="5"/>
      <c r="AP505" s="5"/>
      <c r="AQ505" s="5"/>
    </row>
    <row r="506" spans="1:43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49"/>
      <c r="AK506" s="49"/>
      <c r="AL506" s="5"/>
      <c r="AM506" s="5"/>
      <c r="AN506" s="5"/>
      <c r="AO506" s="5"/>
      <c r="AP506" s="5"/>
      <c r="AQ506" s="5"/>
    </row>
    <row r="507" spans="1:43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49"/>
      <c r="AK507" s="49"/>
      <c r="AL507" s="5"/>
      <c r="AM507" s="5"/>
      <c r="AN507" s="5"/>
      <c r="AO507" s="5"/>
      <c r="AP507" s="5"/>
      <c r="AQ507" s="5"/>
    </row>
    <row r="508" spans="1:43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49"/>
      <c r="AK508" s="49"/>
      <c r="AL508" s="5"/>
      <c r="AM508" s="5"/>
      <c r="AN508" s="5"/>
      <c r="AO508" s="5"/>
      <c r="AP508" s="5"/>
      <c r="AQ508" s="5"/>
    </row>
    <row r="509" spans="1:43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49"/>
      <c r="AK509" s="49"/>
      <c r="AL509" s="5"/>
      <c r="AM509" s="5"/>
      <c r="AN509" s="5"/>
      <c r="AO509" s="5"/>
      <c r="AP509" s="5"/>
      <c r="AQ509" s="5"/>
    </row>
    <row r="510" spans="1:43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49"/>
      <c r="AK510" s="49"/>
      <c r="AL510" s="5"/>
      <c r="AM510" s="5"/>
      <c r="AN510" s="5"/>
      <c r="AO510" s="5"/>
      <c r="AP510" s="5"/>
      <c r="AQ510" s="5"/>
    </row>
    <row r="511" spans="1:43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49"/>
      <c r="AK511" s="49"/>
      <c r="AL511" s="5"/>
      <c r="AM511" s="5"/>
      <c r="AN511" s="5"/>
      <c r="AO511" s="5"/>
      <c r="AP511" s="5"/>
      <c r="AQ511" s="5"/>
    </row>
    <row r="512" spans="1:43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49"/>
      <c r="AK512" s="49"/>
      <c r="AL512" s="5"/>
      <c r="AM512" s="5"/>
      <c r="AN512" s="5"/>
      <c r="AO512" s="5"/>
      <c r="AP512" s="5"/>
      <c r="AQ512" s="5"/>
    </row>
    <row r="513" spans="1:4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49"/>
      <c r="AK513" s="49"/>
      <c r="AL513" s="5"/>
      <c r="AM513" s="5"/>
      <c r="AN513" s="5"/>
      <c r="AO513" s="5"/>
      <c r="AP513" s="5"/>
      <c r="AQ513" s="5"/>
    </row>
    <row r="514" spans="1:43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49"/>
      <c r="AK514" s="49"/>
      <c r="AL514" s="5"/>
      <c r="AM514" s="5"/>
      <c r="AN514" s="5"/>
      <c r="AO514" s="5"/>
      <c r="AP514" s="5"/>
      <c r="AQ514" s="5"/>
    </row>
    <row r="515" spans="1:43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49"/>
      <c r="AK515" s="49"/>
      <c r="AL515" s="5"/>
      <c r="AM515" s="5"/>
      <c r="AN515" s="5"/>
      <c r="AO515" s="5"/>
      <c r="AP515" s="5"/>
      <c r="AQ515" s="5"/>
    </row>
    <row r="516" spans="1:43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49"/>
      <c r="AK516" s="49"/>
      <c r="AL516" s="5"/>
      <c r="AM516" s="5"/>
      <c r="AN516" s="5"/>
      <c r="AO516" s="5"/>
      <c r="AP516" s="5"/>
      <c r="AQ516" s="5"/>
    </row>
    <row r="517" spans="1:43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49"/>
      <c r="AK517" s="49"/>
      <c r="AL517" s="5"/>
      <c r="AM517" s="5"/>
      <c r="AN517" s="5"/>
      <c r="AO517" s="5"/>
      <c r="AP517" s="5"/>
      <c r="AQ517" s="5"/>
    </row>
    <row r="518" spans="1:43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49"/>
      <c r="AK518" s="49"/>
      <c r="AL518" s="5"/>
      <c r="AM518" s="5"/>
      <c r="AN518" s="5"/>
      <c r="AO518" s="5"/>
      <c r="AP518" s="5"/>
      <c r="AQ518" s="5"/>
    </row>
    <row r="519" spans="1:43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49"/>
      <c r="AK519" s="49"/>
      <c r="AL519" s="5"/>
      <c r="AM519" s="5"/>
      <c r="AN519" s="5"/>
      <c r="AO519" s="5"/>
      <c r="AP519" s="5"/>
      <c r="AQ519" s="5"/>
    </row>
    <row r="520" spans="1:43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49"/>
      <c r="AK520" s="49"/>
      <c r="AL520" s="5"/>
      <c r="AM520" s="5"/>
      <c r="AN520" s="5"/>
      <c r="AO520" s="5"/>
      <c r="AP520" s="5"/>
      <c r="AQ520" s="5"/>
    </row>
    <row r="521" spans="1:43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49"/>
      <c r="AK521" s="49"/>
      <c r="AL521" s="5"/>
      <c r="AM521" s="5"/>
      <c r="AN521" s="5"/>
      <c r="AO521" s="5"/>
      <c r="AP521" s="5"/>
      <c r="AQ521" s="5"/>
    </row>
    <row r="522" spans="1:43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49"/>
      <c r="AK522" s="49"/>
      <c r="AL522" s="5"/>
      <c r="AM522" s="5"/>
      <c r="AN522" s="5"/>
      <c r="AO522" s="5"/>
      <c r="AP522" s="5"/>
      <c r="AQ522" s="5"/>
    </row>
    <row r="523" spans="1:4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49"/>
      <c r="AK523" s="49"/>
      <c r="AL523" s="5"/>
      <c r="AM523" s="5"/>
      <c r="AN523" s="5"/>
      <c r="AO523" s="5"/>
      <c r="AP523" s="5"/>
      <c r="AQ523" s="5"/>
    </row>
    <row r="524" spans="1:43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49"/>
      <c r="AK524" s="49"/>
      <c r="AL524" s="5"/>
      <c r="AM524" s="5"/>
      <c r="AN524" s="5"/>
      <c r="AO524" s="5"/>
      <c r="AP524" s="5"/>
      <c r="AQ524" s="5"/>
    </row>
    <row r="525" spans="1:43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49"/>
      <c r="AK525" s="49"/>
      <c r="AL525" s="5"/>
      <c r="AM525" s="5"/>
      <c r="AN525" s="5"/>
      <c r="AO525" s="5"/>
      <c r="AP525" s="5"/>
      <c r="AQ525" s="5"/>
    </row>
    <row r="526" spans="1:43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49"/>
      <c r="AK526" s="49"/>
      <c r="AL526" s="5"/>
      <c r="AM526" s="5"/>
      <c r="AN526" s="5"/>
      <c r="AO526" s="5"/>
      <c r="AP526" s="5"/>
      <c r="AQ526" s="5"/>
    </row>
    <row r="527" spans="1:43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49"/>
      <c r="AK527" s="49"/>
      <c r="AL527" s="5"/>
      <c r="AM527" s="5"/>
      <c r="AN527" s="5"/>
      <c r="AO527" s="5"/>
      <c r="AP527" s="5"/>
      <c r="AQ527" s="5"/>
    </row>
    <row r="528" spans="1:43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49"/>
      <c r="AK528" s="49"/>
      <c r="AL528" s="5"/>
      <c r="AM528" s="5"/>
      <c r="AN528" s="5"/>
      <c r="AO528" s="5"/>
      <c r="AP528" s="5"/>
      <c r="AQ528" s="5"/>
    </row>
    <row r="529" spans="1:43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49"/>
      <c r="AK529" s="49"/>
      <c r="AL529" s="5"/>
      <c r="AM529" s="5"/>
      <c r="AN529" s="5"/>
      <c r="AO529" s="5"/>
      <c r="AP529" s="5"/>
      <c r="AQ529" s="5"/>
    </row>
    <row r="530" spans="1:43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49"/>
      <c r="AK530" s="49"/>
      <c r="AL530" s="5"/>
      <c r="AM530" s="5"/>
      <c r="AN530" s="5"/>
      <c r="AO530" s="5"/>
      <c r="AP530" s="5"/>
      <c r="AQ530" s="5"/>
    </row>
    <row r="531" spans="1:43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49"/>
      <c r="AK531" s="49"/>
      <c r="AL531" s="5"/>
      <c r="AM531" s="5"/>
      <c r="AN531" s="5"/>
      <c r="AO531" s="5"/>
      <c r="AP531" s="5"/>
      <c r="AQ531" s="5"/>
    </row>
    <row r="532" spans="1:43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49"/>
      <c r="AK532" s="49"/>
      <c r="AL532" s="5"/>
      <c r="AM532" s="5"/>
      <c r="AN532" s="5"/>
      <c r="AO532" s="5"/>
      <c r="AP532" s="5"/>
      <c r="AQ532" s="5"/>
    </row>
    <row r="533" spans="1:4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49"/>
      <c r="AK533" s="49"/>
      <c r="AL533" s="5"/>
      <c r="AM533" s="5"/>
      <c r="AN533" s="5"/>
      <c r="AO533" s="5"/>
      <c r="AP533" s="5"/>
      <c r="AQ533" s="5"/>
    </row>
    <row r="534" spans="1:43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49"/>
      <c r="AK534" s="49"/>
      <c r="AL534" s="5"/>
      <c r="AM534" s="5"/>
      <c r="AN534" s="5"/>
      <c r="AO534" s="5"/>
      <c r="AP534" s="5"/>
      <c r="AQ534" s="5"/>
    </row>
    <row r="535" spans="1:43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49"/>
      <c r="AK535" s="49"/>
      <c r="AL535" s="5"/>
      <c r="AM535" s="5"/>
      <c r="AN535" s="5"/>
      <c r="AO535" s="5"/>
      <c r="AP535" s="5"/>
      <c r="AQ535" s="5"/>
    </row>
    <row r="536" spans="1:43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49"/>
      <c r="AK536" s="49"/>
      <c r="AL536" s="5"/>
      <c r="AM536" s="5"/>
      <c r="AN536" s="5"/>
      <c r="AO536" s="5"/>
      <c r="AP536" s="5"/>
      <c r="AQ536" s="5"/>
    </row>
    <row r="537" spans="1:43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49"/>
      <c r="AK537" s="49"/>
      <c r="AL537" s="5"/>
      <c r="AM537" s="5"/>
      <c r="AN537" s="5"/>
      <c r="AO537" s="5"/>
      <c r="AP537" s="5"/>
      <c r="AQ537" s="5"/>
    </row>
    <row r="538" spans="1:43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49"/>
      <c r="AK538" s="49"/>
      <c r="AL538" s="5"/>
      <c r="AM538" s="5"/>
      <c r="AN538" s="5"/>
      <c r="AO538" s="5"/>
      <c r="AP538" s="5"/>
      <c r="AQ538" s="5"/>
    </row>
    <row r="539" spans="1:43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49"/>
      <c r="AK539" s="49"/>
      <c r="AL539" s="5"/>
      <c r="AM539" s="5"/>
      <c r="AN539" s="5"/>
      <c r="AO539" s="5"/>
      <c r="AP539" s="5"/>
      <c r="AQ539" s="5"/>
    </row>
    <row r="540" spans="1:43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49"/>
      <c r="AK540" s="49"/>
      <c r="AL540" s="5"/>
      <c r="AM540" s="5"/>
      <c r="AN540" s="5"/>
      <c r="AO540" s="5"/>
      <c r="AP540" s="5"/>
      <c r="AQ540" s="5"/>
    </row>
    <row r="541" spans="1:43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49"/>
      <c r="AK541" s="49"/>
      <c r="AL541" s="5"/>
      <c r="AM541" s="5"/>
      <c r="AN541" s="5"/>
      <c r="AO541" s="5"/>
      <c r="AP541" s="5"/>
      <c r="AQ541" s="5"/>
    </row>
    <row r="542" spans="1:43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49"/>
      <c r="AK542" s="49"/>
      <c r="AL542" s="5"/>
      <c r="AM542" s="5"/>
      <c r="AN542" s="5"/>
      <c r="AO542" s="5"/>
      <c r="AP542" s="5"/>
      <c r="AQ542" s="5"/>
    </row>
    <row r="543" spans="1: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49"/>
      <c r="AK543" s="49"/>
      <c r="AL543" s="5"/>
      <c r="AM543" s="5"/>
      <c r="AN543" s="5"/>
      <c r="AO543" s="5"/>
      <c r="AP543" s="5"/>
      <c r="AQ543" s="5"/>
    </row>
    <row r="544" spans="1:43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49"/>
      <c r="AK544" s="49"/>
      <c r="AL544" s="5"/>
      <c r="AM544" s="5"/>
      <c r="AN544" s="5"/>
      <c r="AO544" s="5"/>
      <c r="AP544" s="5"/>
      <c r="AQ544" s="5"/>
    </row>
    <row r="545" spans="1:43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49"/>
      <c r="AK545" s="49"/>
      <c r="AL545" s="5"/>
      <c r="AM545" s="5"/>
      <c r="AN545" s="5"/>
      <c r="AO545" s="5"/>
      <c r="AP545" s="5"/>
      <c r="AQ545" s="5"/>
    </row>
    <row r="546" spans="1:43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49"/>
      <c r="AK546" s="49"/>
      <c r="AL546" s="5"/>
      <c r="AM546" s="5"/>
      <c r="AN546" s="5"/>
      <c r="AO546" s="5"/>
      <c r="AP546" s="5"/>
      <c r="AQ546" s="5"/>
    </row>
    <row r="547" spans="1:43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49"/>
      <c r="AK547" s="49"/>
      <c r="AL547" s="5"/>
      <c r="AM547" s="5"/>
      <c r="AN547" s="5"/>
      <c r="AO547" s="5"/>
      <c r="AP547" s="5"/>
      <c r="AQ547" s="5"/>
    </row>
    <row r="548" spans="1:43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49"/>
      <c r="AK548" s="49"/>
      <c r="AL548" s="5"/>
      <c r="AM548" s="5"/>
      <c r="AN548" s="5"/>
      <c r="AO548" s="5"/>
      <c r="AP548" s="5"/>
      <c r="AQ548" s="5"/>
    </row>
    <row r="549" spans="1:43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49"/>
      <c r="AK549" s="49"/>
      <c r="AL549" s="5"/>
      <c r="AM549" s="5"/>
      <c r="AN549" s="5"/>
      <c r="AO549" s="5"/>
      <c r="AP549" s="5"/>
      <c r="AQ549" s="5"/>
    </row>
    <row r="550" spans="1:43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49"/>
      <c r="AK550" s="49"/>
      <c r="AL550" s="5"/>
      <c r="AM550" s="5"/>
      <c r="AN550" s="5"/>
      <c r="AO550" s="5"/>
      <c r="AP550" s="5"/>
      <c r="AQ550" s="5"/>
    </row>
    <row r="551" spans="1:43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49"/>
      <c r="AK551" s="49"/>
      <c r="AL551" s="5"/>
      <c r="AM551" s="5"/>
      <c r="AN551" s="5"/>
      <c r="AO551" s="5"/>
      <c r="AP551" s="5"/>
      <c r="AQ551" s="5"/>
    </row>
    <row r="552" spans="1:43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49"/>
      <c r="AK552" s="49"/>
      <c r="AL552" s="5"/>
      <c r="AM552" s="5"/>
      <c r="AN552" s="5"/>
      <c r="AO552" s="5"/>
      <c r="AP552" s="5"/>
      <c r="AQ552" s="5"/>
    </row>
    <row r="553" spans="1:4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49"/>
      <c r="AK553" s="49"/>
      <c r="AL553" s="5"/>
      <c r="AM553" s="5"/>
      <c r="AN553" s="5"/>
      <c r="AO553" s="5"/>
      <c r="AP553" s="5"/>
      <c r="AQ553" s="5"/>
    </row>
    <row r="554" spans="1:43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49"/>
      <c r="AK554" s="49"/>
      <c r="AL554" s="5"/>
      <c r="AM554" s="5"/>
      <c r="AN554" s="5"/>
      <c r="AO554" s="5"/>
      <c r="AP554" s="5"/>
      <c r="AQ554" s="5"/>
    </row>
    <row r="555" spans="1:43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49"/>
      <c r="AK555" s="49"/>
      <c r="AL555" s="5"/>
      <c r="AM555" s="5"/>
      <c r="AN555" s="5"/>
      <c r="AO555" s="5"/>
      <c r="AP555" s="5"/>
      <c r="AQ555" s="5"/>
    </row>
    <row r="556" spans="1:43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49"/>
      <c r="AK556" s="49"/>
      <c r="AL556" s="5"/>
      <c r="AM556" s="5"/>
      <c r="AN556" s="5"/>
      <c r="AO556" s="5"/>
      <c r="AP556" s="5"/>
      <c r="AQ556" s="5"/>
    </row>
    <row r="557" spans="1:43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49"/>
      <c r="AK557" s="49"/>
      <c r="AL557" s="5"/>
      <c r="AM557" s="5"/>
      <c r="AN557" s="5"/>
      <c r="AO557" s="5"/>
      <c r="AP557" s="5"/>
      <c r="AQ557" s="5"/>
    </row>
    <row r="558" spans="1:43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49"/>
      <c r="AK558" s="49"/>
      <c r="AL558" s="5"/>
      <c r="AM558" s="5"/>
      <c r="AN558" s="5"/>
      <c r="AO558" s="5"/>
      <c r="AP558" s="5"/>
      <c r="AQ558" s="5"/>
    </row>
    <row r="559" spans="1:43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49"/>
      <c r="AK559" s="49"/>
      <c r="AL559" s="5"/>
      <c r="AM559" s="5"/>
      <c r="AN559" s="5"/>
      <c r="AO559" s="5"/>
      <c r="AP559" s="5"/>
      <c r="AQ559" s="5"/>
    </row>
    <row r="560" spans="1:43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49"/>
      <c r="AK560" s="49"/>
      <c r="AL560" s="5"/>
      <c r="AM560" s="5"/>
      <c r="AN560" s="5"/>
      <c r="AO560" s="5"/>
      <c r="AP560" s="5"/>
      <c r="AQ560" s="5"/>
    </row>
    <row r="561" spans="1:43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49"/>
      <c r="AK561" s="49"/>
      <c r="AL561" s="5"/>
      <c r="AM561" s="5"/>
      <c r="AN561" s="5"/>
      <c r="AO561" s="5"/>
      <c r="AP561" s="5"/>
      <c r="AQ561" s="5"/>
    </row>
    <row r="562" spans="1:43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49"/>
      <c r="AK562" s="49"/>
      <c r="AL562" s="5"/>
      <c r="AM562" s="5"/>
      <c r="AN562" s="5"/>
      <c r="AO562" s="5"/>
      <c r="AP562" s="5"/>
      <c r="AQ562" s="5"/>
    </row>
    <row r="563" spans="1:4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49"/>
      <c r="AK563" s="49"/>
      <c r="AL563" s="5"/>
      <c r="AM563" s="5"/>
      <c r="AN563" s="5"/>
      <c r="AO563" s="5"/>
      <c r="AP563" s="5"/>
      <c r="AQ563" s="5"/>
    </row>
    <row r="564" spans="1:43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49"/>
      <c r="AK564" s="49"/>
      <c r="AL564" s="5"/>
      <c r="AM564" s="5"/>
      <c r="AN564" s="5"/>
      <c r="AO564" s="5"/>
      <c r="AP564" s="5"/>
      <c r="AQ564" s="5"/>
    </row>
    <row r="565" spans="1:43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49"/>
      <c r="AK565" s="49"/>
      <c r="AL565" s="5"/>
      <c r="AM565" s="5"/>
      <c r="AN565" s="5"/>
      <c r="AO565" s="5"/>
      <c r="AP565" s="5"/>
      <c r="AQ565" s="5"/>
    </row>
    <row r="566" spans="1:43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49"/>
      <c r="AK566" s="49"/>
      <c r="AL566" s="5"/>
      <c r="AM566" s="5"/>
      <c r="AN566" s="5"/>
      <c r="AO566" s="5"/>
      <c r="AP566" s="5"/>
      <c r="AQ566" s="5"/>
    </row>
    <row r="567" spans="1:43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49"/>
      <c r="AK567" s="49"/>
      <c r="AL567" s="5"/>
      <c r="AM567" s="5"/>
      <c r="AN567" s="5"/>
      <c r="AO567" s="5"/>
      <c r="AP567" s="5"/>
      <c r="AQ567" s="5"/>
    </row>
    <row r="568" spans="1:43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49"/>
      <c r="AK568" s="49"/>
      <c r="AL568" s="5"/>
      <c r="AM568" s="5"/>
      <c r="AN568" s="5"/>
      <c r="AO568" s="5"/>
      <c r="AP568" s="5"/>
      <c r="AQ568" s="5"/>
    </row>
    <row r="569" spans="1:43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49"/>
      <c r="AK569" s="49"/>
      <c r="AL569" s="5"/>
      <c r="AM569" s="5"/>
      <c r="AN569" s="5"/>
      <c r="AO569" s="5"/>
      <c r="AP569" s="5"/>
      <c r="AQ569" s="5"/>
    </row>
    <row r="570" spans="1:43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49"/>
      <c r="AK570" s="49"/>
      <c r="AL570" s="5"/>
      <c r="AM570" s="5"/>
      <c r="AN570" s="5"/>
      <c r="AO570" s="5"/>
      <c r="AP570" s="5"/>
      <c r="AQ570" s="5"/>
    </row>
    <row r="571" spans="1:43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49"/>
      <c r="AK571" s="49"/>
      <c r="AL571" s="5"/>
      <c r="AM571" s="5"/>
      <c r="AN571" s="5"/>
      <c r="AO571" s="5"/>
      <c r="AP571" s="5"/>
      <c r="AQ571" s="5"/>
    </row>
    <row r="572" spans="1:43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49"/>
      <c r="AK572" s="49"/>
      <c r="AL572" s="5"/>
      <c r="AM572" s="5"/>
      <c r="AN572" s="5"/>
      <c r="AO572" s="5"/>
      <c r="AP572" s="5"/>
      <c r="AQ572" s="5"/>
    </row>
    <row r="573" spans="1:4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49"/>
      <c r="AK573" s="49"/>
      <c r="AL573" s="5"/>
      <c r="AM573" s="5"/>
      <c r="AN573" s="5"/>
      <c r="AO573" s="5"/>
      <c r="AP573" s="5"/>
      <c r="AQ573" s="5"/>
    </row>
    <row r="574" spans="1:43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49"/>
      <c r="AK574" s="49"/>
      <c r="AL574" s="5"/>
      <c r="AM574" s="5"/>
      <c r="AN574" s="5"/>
      <c r="AO574" s="5"/>
      <c r="AP574" s="5"/>
      <c r="AQ574" s="5"/>
    </row>
    <row r="575" spans="1:43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49"/>
      <c r="AK575" s="49"/>
      <c r="AL575" s="5"/>
      <c r="AM575" s="5"/>
      <c r="AN575" s="5"/>
      <c r="AO575" s="5"/>
      <c r="AP575" s="5"/>
      <c r="AQ575" s="5"/>
    </row>
    <row r="576" spans="1:43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49"/>
      <c r="AK576" s="49"/>
      <c r="AL576" s="5"/>
      <c r="AM576" s="5"/>
      <c r="AN576" s="5"/>
      <c r="AO576" s="5"/>
      <c r="AP576" s="5"/>
      <c r="AQ576" s="5"/>
    </row>
    <row r="577" spans="1:43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49"/>
      <c r="AK577" s="49"/>
      <c r="AL577" s="5"/>
      <c r="AM577" s="5"/>
      <c r="AN577" s="5"/>
      <c r="AO577" s="5"/>
      <c r="AP577" s="5"/>
      <c r="AQ577" s="5"/>
    </row>
    <row r="578" spans="1:43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49"/>
      <c r="AK578" s="49"/>
      <c r="AL578" s="5"/>
      <c r="AM578" s="5"/>
      <c r="AN578" s="5"/>
      <c r="AO578" s="5"/>
      <c r="AP578" s="5"/>
      <c r="AQ578" s="5"/>
    </row>
    <row r="579" spans="1:43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49"/>
      <c r="AK579" s="49"/>
      <c r="AL579" s="5"/>
      <c r="AM579" s="5"/>
      <c r="AN579" s="5"/>
      <c r="AO579" s="5"/>
      <c r="AP579" s="5"/>
      <c r="AQ579" s="5"/>
    </row>
    <row r="580" spans="1:43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49"/>
      <c r="AK580" s="49"/>
      <c r="AL580" s="5"/>
      <c r="AM580" s="5"/>
      <c r="AN580" s="5"/>
      <c r="AO580" s="5"/>
      <c r="AP580" s="5"/>
      <c r="AQ580" s="5"/>
    </row>
    <row r="581" spans="1:43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49"/>
      <c r="AK581" s="49"/>
      <c r="AL581" s="5"/>
      <c r="AM581" s="5"/>
      <c r="AN581" s="5"/>
      <c r="AO581" s="5"/>
      <c r="AP581" s="5"/>
      <c r="AQ581" s="5"/>
    </row>
    <row r="582" spans="1:43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49"/>
      <c r="AK582" s="49"/>
      <c r="AL582" s="5"/>
      <c r="AM582" s="5"/>
      <c r="AN582" s="5"/>
      <c r="AO582" s="5"/>
      <c r="AP582" s="5"/>
      <c r="AQ582" s="5"/>
    </row>
    <row r="583" spans="1:4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49"/>
      <c r="AK583" s="49"/>
      <c r="AL583" s="5"/>
      <c r="AM583" s="5"/>
      <c r="AN583" s="5"/>
      <c r="AO583" s="5"/>
      <c r="AP583" s="5"/>
      <c r="AQ583" s="5"/>
    </row>
    <row r="584" spans="1:43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49"/>
      <c r="AK584" s="49"/>
      <c r="AL584" s="5"/>
      <c r="AM584" s="5"/>
      <c r="AN584" s="5"/>
      <c r="AO584" s="5"/>
      <c r="AP584" s="5"/>
      <c r="AQ584" s="5"/>
    </row>
    <row r="585" spans="1:43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49"/>
      <c r="AK585" s="49"/>
      <c r="AL585" s="5"/>
      <c r="AM585" s="5"/>
      <c r="AN585" s="5"/>
      <c r="AO585" s="5"/>
      <c r="AP585" s="5"/>
      <c r="AQ585" s="5"/>
    </row>
    <row r="586" spans="1:43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49"/>
      <c r="AK586" s="49"/>
      <c r="AL586" s="5"/>
      <c r="AM586" s="5"/>
      <c r="AN586" s="5"/>
      <c r="AO586" s="5"/>
      <c r="AP586" s="5"/>
      <c r="AQ586" s="5"/>
    </row>
    <row r="587" spans="1:43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49"/>
      <c r="AK587" s="49"/>
      <c r="AL587" s="5"/>
      <c r="AM587" s="5"/>
      <c r="AN587" s="5"/>
      <c r="AO587" s="5"/>
      <c r="AP587" s="5"/>
      <c r="AQ587" s="5"/>
    </row>
    <row r="588" spans="1:43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49"/>
      <c r="AK588" s="49"/>
      <c r="AL588" s="5"/>
      <c r="AM588" s="5"/>
      <c r="AN588" s="5"/>
      <c r="AO588" s="5"/>
      <c r="AP588" s="5"/>
      <c r="AQ588" s="5"/>
    </row>
    <row r="589" spans="1:43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49"/>
      <c r="AK589" s="49"/>
      <c r="AL589" s="5"/>
      <c r="AM589" s="5"/>
      <c r="AN589" s="5"/>
      <c r="AO589" s="5"/>
      <c r="AP589" s="5"/>
      <c r="AQ589" s="5"/>
    </row>
    <row r="590" spans="1:43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49"/>
      <c r="AK590" s="49"/>
      <c r="AL590" s="5"/>
      <c r="AM590" s="5"/>
      <c r="AN590" s="5"/>
      <c r="AO590" s="5"/>
      <c r="AP590" s="5"/>
      <c r="AQ590" s="5"/>
    </row>
    <row r="591" spans="1:43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49"/>
      <c r="AK591" s="49"/>
      <c r="AL591" s="5"/>
      <c r="AM591" s="5"/>
      <c r="AN591" s="5"/>
      <c r="AO591" s="5"/>
      <c r="AP591" s="5"/>
      <c r="AQ591" s="5"/>
    </row>
    <row r="592" spans="1:43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49"/>
      <c r="AK592" s="49"/>
      <c r="AL592" s="5"/>
      <c r="AM592" s="5"/>
      <c r="AN592" s="5"/>
      <c r="AO592" s="5"/>
      <c r="AP592" s="5"/>
      <c r="AQ592" s="5"/>
    </row>
    <row r="593" spans="1:4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49"/>
      <c r="AK593" s="49"/>
      <c r="AL593" s="5"/>
      <c r="AM593" s="5"/>
      <c r="AN593" s="5"/>
      <c r="AO593" s="5"/>
      <c r="AP593" s="5"/>
      <c r="AQ593" s="5"/>
    </row>
    <row r="594" spans="1:43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49"/>
      <c r="AK594" s="49"/>
      <c r="AL594" s="5"/>
      <c r="AM594" s="5"/>
      <c r="AN594" s="5"/>
      <c r="AO594" s="5"/>
      <c r="AP594" s="5"/>
      <c r="AQ594" s="5"/>
    </row>
    <row r="595" spans="1:43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49"/>
      <c r="AK595" s="49"/>
      <c r="AL595" s="5"/>
      <c r="AM595" s="5"/>
      <c r="AN595" s="5"/>
      <c r="AO595" s="5"/>
      <c r="AP595" s="5"/>
      <c r="AQ595" s="5"/>
    </row>
    <row r="596" spans="1:43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49"/>
      <c r="AK596" s="49"/>
      <c r="AL596" s="5"/>
      <c r="AM596" s="5"/>
      <c r="AN596" s="5"/>
      <c r="AO596" s="5"/>
      <c r="AP596" s="5"/>
      <c r="AQ596" s="5"/>
    </row>
    <row r="597" spans="1:43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49"/>
      <c r="AK597" s="49"/>
      <c r="AL597" s="5"/>
      <c r="AM597" s="5"/>
      <c r="AN597" s="5"/>
      <c r="AO597" s="5"/>
      <c r="AP597" s="5"/>
      <c r="AQ597" s="5"/>
    </row>
    <row r="598" spans="1:43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49"/>
      <c r="AK598" s="49"/>
      <c r="AL598" s="5"/>
      <c r="AM598" s="5"/>
      <c r="AN598" s="5"/>
      <c r="AO598" s="5"/>
      <c r="AP598" s="5"/>
      <c r="AQ598" s="5"/>
    </row>
    <row r="599" spans="1:43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49"/>
      <c r="AK599" s="49"/>
      <c r="AL599" s="5"/>
      <c r="AM599" s="5"/>
      <c r="AN599" s="5"/>
      <c r="AO599" s="5"/>
      <c r="AP599" s="5"/>
      <c r="AQ599" s="5"/>
    </row>
    <row r="600" spans="1:43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49"/>
      <c r="AK600" s="49"/>
      <c r="AL600" s="5"/>
      <c r="AM600" s="5"/>
      <c r="AN600" s="5"/>
      <c r="AO600" s="5"/>
      <c r="AP600" s="5"/>
      <c r="AQ600" s="5"/>
    </row>
    <row r="601" spans="1:43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49"/>
      <c r="AK601" s="49"/>
      <c r="AL601" s="5"/>
      <c r="AM601" s="5"/>
      <c r="AN601" s="5"/>
      <c r="AO601" s="5"/>
      <c r="AP601" s="5"/>
      <c r="AQ601" s="5"/>
    </row>
    <row r="602" spans="1:43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49"/>
      <c r="AK602" s="49"/>
      <c r="AL602" s="5"/>
      <c r="AM602" s="5"/>
      <c r="AN602" s="5"/>
      <c r="AO602" s="5"/>
      <c r="AP602" s="5"/>
      <c r="AQ602" s="5"/>
    </row>
    <row r="603" spans="1:4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49"/>
      <c r="AK603" s="49"/>
      <c r="AL603" s="5"/>
      <c r="AM603" s="5"/>
      <c r="AN603" s="5"/>
      <c r="AO603" s="5"/>
      <c r="AP603" s="5"/>
      <c r="AQ603" s="5"/>
    </row>
    <row r="604" spans="1:43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49"/>
      <c r="AK604" s="49"/>
      <c r="AL604" s="5"/>
      <c r="AM604" s="5"/>
      <c r="AN604" s="5"/>
      <c r="AO604" s="5"/>
      <c r="AP604" s="5"/>
      <c r="AQ604" s="5"/>
    </row>
    <row r="605" spans="1:43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49"/>
      <c r="AK605" s="49"/>
      <c r="AL605" s="5"/>
      <c r="AM605" s="5"/>
      <c r="AN605" s="5"/>
      <c r="AO605" s="5"/>
      <c r="AP605" s="5"/>
      <c r="AQ605" s="5"/>
    </row>
    <row r="606" spans="1:43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49"/>
      <c r="AK606" s="49"/>
      <c r="AL606" s="5"/>
      <c r="AM606" s="5"/>
      <c r="AN606" s="5"/>
      <c r="AO606" s="5"/>
      <c r="AP606" s="5"/>
      <c r="AQ606" s="5"/>
    </row>
    <row r="607" spans="1:43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49"/>
      <c r="AK607" s="49"/>
      <c r="AL607" s="5"/>
      <c r="AM607" s="5"/>
      <c r="AN607" s="5"/>
      <c r="AO607" s="5"/>
      <c r="AP607" s="5"/>
      <c r="AQ607" s="5"/>
    </row>
    <row r="608" spans="1:43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49"/>
      <c r="AK608" s="49"/>
      <c r="AL608" s="5"/>
      <c r="AM608" s="5"/>
      <c r="AN608" s="5"/>
      <c r="AO608" s="5"/>
      <c r="AP608" s="5"/>
      <c r="AQ608" s="5"/>
    </row>
    <row r="609" spans="1:43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49"/>
      <c r="AK609" s="49"/>
      <c r="AL609" s="5"/>
      <c r="AM609" s="5"/>
      <c r="AN609" s="5"/>
      <c r="AO609" s="5"/>
      <c r="AP609" s="5"/>
      <c r="AQ609" s="5"/>
    </row>
    <row r="610" spans="1:43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49"/>
      <c r="AK610" s="49"/>
      <c r="AL610" s="5"/>
      <c r="AM610" s="5"/>
      <c r="AN610" s="5"/>
      <c r="AO610" s="5"/>
      <c r="AP610" s="5"/>
      <c r="AQ610" s="5"/>
    </row>
    <row r="611" spans="1:43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49"/>
      <c r="AK611" s="49"/>
      <c r="AL611" s="5"/>
      <c r="AM611" s="5"/>
      <c r="AN611" s="5"/>
      <c r="AO611" s="5"/>
      <c r="AP611" s="5"/>
      <c r="AQ611" s="5"/>
    </row>
    <row r="612" spans="1:43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49"/>
      <c r="AK612" s="49"/>
      <c r="AL612" s="5"/>
      <c r="AM612" s="5"/>
      <c r="AN612" s="5"/>
      <c r="AO612" s="5"/>
      <c r="AP612" s="5"/>
      <c r="AQ612" s="5"/>
    </row>
    <row r="613" spans="1:4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49"/>
      <c r="AK613" s="49"/>
      <c r="AL613" s="5"/>
      <c r="AM613" s="5"/>
      <c r="AN613" s="5"/>
      <c r="AO613" s="5"/>
      <c r="AP613" s="5"/>
      <c r="AQ613" s="5"/>
    </row>
    <row r="614" spans="1:43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49"/>
      <c r="AK614" s="49"/>
      <c r="AL614" s="5"/>
      <c r="AM614" s="5"/>
      <c r="AN614" s="5"/>
      <c r="AO614" s="5"/>
      <c r="AP614" s="5"/>
      <c r="AQ614" s="5"/>
    </row>
    <row r="615" spans="1:43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49"/>
      <c r="AK615" s="49"/>
      <c r="AL615" s="5"/>
      <c r="AM615" s="5"/>
      <c r="AN615" s="5"/>
      <c r="AO615" s="5"/>
      <c r="AP615" s="5"/>
      <c r="AQ615" s="5"/>
    </row>
    <row r="616" spans="1:43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49"/>
      <c r="AK616" s="49"/>
      <c r="AL616" s="5"/>
      <c r="AM616" s="5"/>
      <c r="AN616" s="5"/>
      <c r="AO616" s="5"/>
      <c r="AP616" s="5"/>
      <c r="AQ616" s="5"/>
    </row>
    <row r="617" spans="1:43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49"/>
      <c r="AK617" s="49"/>
      <c r="AL617" s="5"/>
      <c r="AM617" s="5"/>
      <c r="AN617" s="5"/>
      <c r="AO617" s="5"/>
      <c r="AP617" s="5"/>
      <c r="AQ617" s="5"/>
    </row>
    <row r="618" spans="1:43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49"/>
      <c r="AK618" s="49"/>
      <c r="AL618" s="5"/>
      <c r="AM618" s="5"/>
      <c r="AN618" s="5"/>
      <c r="AO618" s="5"/>
      <c r="AP618" s="5"/>
      <c r="AQ618" s="5"/>
    </row>
    <row r="619" spans="1:43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49"/>
      <c r="AK619" s="49"/>
      <c r="AL619" s="5"/>
      <c r="AM619" s="5"/>
      <c r="AN619" s="5"/>
      <c r="AO619" s="5"/>
      <c r="AP619" s="5"/>
      <c r="AQ619" s="5"/>
    </row>
    <row r="620" spans="1:43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49"/>
      <c r="AK620" s="49"/>
      <c r="AL620" s="5"/>
      <c r="AM620" s="5"/>
      <c r="AN620" s="5"/>
      <c r="AO620" s="5"/>
      <c r="AP620" s="5"/>
      <c r="AQ620" s="5"/>
    </row>
    <row r="621" spans="1:43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49"/>
      <c r="AK621" s="49"/>
      <c r="AL621" s="5"/>
      <c r="AM621" s="5"/>
      <c r="AN621" s="5"/>
      <c r="AO621" s="5"/>
      <c r="AP621" s="5"/>
      <c r="AQ621" s="5"/>
    </row>
    <row r="622" spans="1:43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49"/>
      <c r="AK622" s="49"/>
      <c r="AL622" s="5"/>
      <c r="AM622" s="5"/>
      <c r="AN622" s="5"/>
      <c r="AO622" s="5"/>
      <c r="AP622" s="5"/>
      <c r="AQ622" s="5"/>
    </row>
    <row r="623" spans="1:4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49"/>
      <c r="AK623" s="49"/>
      <c r="AL623" s="5"/>
      <c r="AM623" s="5"/>
      <c r="AN623" s="5"/>
      <c r="AO623" s="5"/>
      <c r="AP623" s="5"/>
      <c r="AQ623" s="5"/>
    </row>
    <row r="624" spans="1:43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49"/>
      <c r="AK624" s="49"/>
      <c r="AL624" s="5"/>
      <c r="AM624" s="5"/>
      <c r="AN624" s="5"/>
      <c r="AO624" s="5"/>
      <c r="AP624" s="5"/>
      <c r="AQ624" s="5"/>
    </row>
    <row r="625" spans="1:43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49"/>
      <c r="AK625" s="49"/>
      <c r="AL625" s="5"/>
      <c r="AM625" s="5"/>
      <c r="AN625" s="5"/>
      <c r="AO625" s="5"/>
      <c r="AP625" s="5"/>
      <c r="AQ625" s="5"/>
    </row>
    <row r="626" spans="1:43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49"/>
      <c r="AK626" s="49"/>
      <c r="AL626" s="5"/>
      <c r="AM626" s="5"/>
      <c r="AN626" s="5"/>
      <c r="AO626" s="5"/>
      <c r="AP626" s="5"/>
      <c r="AQ626" s="5"/>
    </row>
    <row r="627" spans="1:43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49"/>
      <c r="AK627" s="49"/>
      <c r="AL627" s="5"/>
      <c r="AM627" s="5"/>
      <c r="AN627" s="5"/>
      <c r="AO627" s="5"/>
      <c r="AP627" s="5"/>
      <c r="AQ627" s="5"/>
    </row>
    <row r="628" spans="1:43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49"/>
      <c r="AK628" s="49"/>
      <c r="AL628" s="5"/>
      <c r="AM628" s="5"/>
      <c r="AN628" s="5"/>
      <c r="AO628" s="5"/>
      <c r="AP628" s="5"/>
      <c r="AQ628" s="5"/>
    </row>
    <row r="629" spans="1:43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49"/>
      <c r="AK629" s="49"/>
      <c r="AL629" s="5"/>
      <c r="AM629" s="5"/>
      <c r="AN629" s="5"/>
      <c r="AO629" s="5"/>
      <c r="AP629" s="5"/>
      <c r="AQ629" s="5"/>
    </row>
    <row r="630" spans="1:43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49"/>
      <c r="AK630" s="49"/>
      <c r="AL630" s="5"/>
      <c r="AM630" s="5"/>
      <c r="AN630" s="5"/>
      <c r="AO630" s="5"/>
      <c r="AP630" s="5"/>
      <c r="AQ630" s="5"/>
    </row>
    <row r="631" spans="1:43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49"/>
      <c r="AK631" s="49"/>
      <c r="AL631" s="5"/>
      <c r="AM631" s="5"/>
      <c r="AN631" s="5"/>
      <c r="AO631" s="5"/>
      <c r="AP631" s="5"/>
      <c r="AQ631" s="5"/>
    </row>
    <row r="632" spans="1:43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49"/>
      <c r="AK632" s="49"/>
      <c r="AL632" s="5"/>
      <c r="AM632" s="5"/>
      <c r="AN632" s="5"/>
      <c r="AO632" s="5"/>
      <c r="AP632" s="5"/>
      <c r="AQ632" s="5"/>
    </row>
    <row r="633" spans="1:4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49"/>
      <c r="AK633" s="49"/>
      <c r="AL633" s="5"/>
      <c r="AM633" s="5"/>
      <c r="AN633" s="5"/>
      <c r="AO633" s="5"/>
      <c r="AP633" s="5"/>
      <c r="AQ633" s="5"/>
    </row>
    <row r="634" spans="1:43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49"/>
      <c r="AK634" s="49"/>
      <c r="AL634" s="5"/>
      <c r="AM634" s="5"/>
      <c r="AN634" s="5"/>
      <c r="AO634" s="5"/>
      <c r="AP634" s="5"/>
      <c r="AQ634" s="5"/>
    </row>
    <row r="635" spans="1:43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49"/>
      <c r="AK635" s="49"/>
      <c r="AL635" s="5"/>
      <c r="AM635" s="5"/>
      <c r="AN635" s="5"/>
      <c r="AO635" s="5"/>
      <c r="AP635" s="5"/>
      <c r="AQ635" s="5"/>
    </row>
    <row r="636" spans="1:43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49"/>
      <c r="AK636" s="49"/>
      <c r="AL636" s="5"/>
      <c r="AM636" s="5"/>
      <c r="AN636" s="5"/>
      <c r="AO636" s="5"/>
      <c r="AP636" s="5"/>
      <c r="AQ636" s="5"/>
    </row>
    <row r="637" spans="1:43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49"/>
      <c r="AK637" s="49"/>
      <c r="AL637" s="5"/>
      <c r="AM637" s="5"/>
      <c r="AN637" s="5"/>
      <c r="AO637" s="5"/>
      <c r="AP637" s="5"/>
      <c r="AQ637" s="5"/>
    </row>
    <row r="638" spans="1:43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49"/>
      <c r="AK638" s="49"/>
      <c r="AL638" s="5"/>
      <c r="AM638" s="5"/>
      <c r="AN638" s="5"/>
      <c r="AO638" s="5"/>
      <c r="AP638" s="5"/>
      <c r="AQ638" s="5"/>
    </row>
    <row r="639" spans="1:43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49"/>
      <c r="AK639" s="49"/>
      <c r="AL639" s="5"/>
      <c r="AM639" s="5"/>
      <c r="AN639" s="5"/>
      <c r="AO639" s="5"/>
      <c r="AP639" s="5"/>
      <c r="AQ639" s="5"/>
    </row>
    <row r="640" spans="1:43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49"/>
      <c r="AK640" s="49"/>
      <c r="AL640" s="5"/>
      <c r="AM640" s="5"/>
      <c r="AN640" s="5"/>
      <c r="AO640" s="5"/>
      <c r="AP640" s="5"/>
      <c r="AQ640" s="5"/>
    </row>
    <row r="641" spans="1:43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49"/>
      <c r="AK641" s="49"/>
      <c r="AL641" s="5"/>
      <c r="AM641" s="5"/>
      <c r="AN641" s="5"/>
      <c r="AO641" s="5"/>
      <c r="AP641" s="5"/>
      <c r="AQ641" s="5"/>
    </row>
    <row r="642" spans="1:43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49"/>
      <c r="AK642" s="49"/>
      <c r="AL642" s="5"/>
      <c r="AM642" s="5"/>
      <c r="AN642" s="5"/>
      <c r="AO642" s="5"/>
      <c r="AP642" s="5"/>
      <c r="AQ642" s="5"/>
    </row>
    <row r="643" spans="1: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49"/>
      <c r="AK643" s="49"/>
      <c r="AL643" s="5"/>
      <c r="AM643" s="5"/>
      <c r="AN643" s="5"/>
      <c r="AO643" s="5"/>
      <c r="AP643" s="5"/>
      <c r="AQ643" s="5"/>
    </row>
    <row r="644" spans="1:43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49"/>
      <c r="AK644" s="49"/>
      <c r="AL644" s="5"/>
      <c r="AM644" s="5"/>
      <c r="AN644" s="5"/>
      <c r="AO644" s="5"/>
      <c r="AP644" s="5"/>
      <c r="AQ644" s="5"/>
    </row>
    <row r="645" spans="1:43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49"/>
      <c r="AK645" s="49"/>
      <c r="AL645" s="5"/>
      <c r="AM645" s="5"/>
      <c r="AN645" s="5"/>
      <c r="AO645" s="5"/>
      <c r="AP645" s="5"/>
      <c r="AQ645" s="5"/>
    </row>
    <row r="646" spans="1:43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49"/>
      <c r="AK646" s="49"/>
      <c r="AL646" s="5"/>
      <c r="AM646" s="5"/>
      <c r="AN646" s="5"/>
      <c r="AO646" s="5"/>
      <c r="AP646" s="5"/>
      <c r="AQ646" s="5"/>
    </row>
    <row r="647" spans="1:43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49"/>
      <c r="AK647" s="49"/>
      <c r="AL647" s="5"/>
      <c r="AM647" s="5"/>
      <c r="AN647" s="5"/>
      <c r="AO647" s="5"/>
      <c r="AP647" s="5"/>
      <c r="AQ647" s="5"/>
    </row>
    <row r="648" spans="1:43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49"/>
      <c r="AK648" s="49"/>
      <c r="AL648" s="5"/>
      <c r="AM648" s="5"/>
      <c r="AN648" s="5"/>
      <c r="AO648" s="5"/>
      <c r="AP648" s="5"/>
      <c r="AQ648" s="5"/>
    </row>
    <row r="649" spans="1:43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49"/>
      <c r="AK649" s="49"/>
      <c r="AL649" s="5"/>
      <c r="AM649" s="5"/>
      <c r="AN649" s="5"/>
      <c r="AO649" s="5"/>
      <c r="AP649" s="5"/>
      <c r="AQ649" s="5"/>
    </row>
    <row r="650" spans="1:43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49"/>
      <c r="AK650" s="49"/>
      <c r="AL650" s="5"/>
      <c r="AM650" s="5"/>
      <c r="AN650" s="5"/>
      <c r="AO650" s="5"/>
      <c r="AP650" s="5"/>
      <c r="AQ650" s="5"/>
    </row>
    <row r="651" spans="1:43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49"/>
      <c r="AK651" s="49"/>
      <c r="AL651" s="5"/>
      <c r="AM651" s="5"/>
      <c r="AN651" s="5"/>
      <c r="AO651" s="5"/>
      <c r="AP651" s="5"/>
      <c r="AQ651" s="5"/>
    </row>
    <row r="652" spans="1:43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49"/>
      <c r="AK652" s="49"/>
      <c r="AL652" s="5"/>
      <c r="AM652" s="5"/>
      <c r="AN652" s="5"/>
      <c r="AO652" s="5"/>
      <c r="AP652" s="5"/>
      <c r="AQ652" s="5"/>
    </row>
    <row r="653" spans="1:4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49"/>
      <c r="AK653" s="49"/>
      <c r="AL653" s="5"/>
      <c r="AM653" s="5"/>
      <c r="AN653" s="5"/>
      <c r="AO653" s="5"/>
      <c r="AP653" s="5"/>
      <c r="AQ653" s="5"/>
    </row>
    <row r="654" spans="1:43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49"/>
      <c r="AK654" s="49"/>
      <c r="AL654" s="5"/>
      <c r="AM654" s="5"/>
      <c r="AN654" s="5"/>
      <c r="AO654" s="5"/>
      <c r="AP654" s="5"/>
      <c r="AQ654" s="5"/>
    </row>
    <row r="655" spans="1:43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49"/>
      <c r="AK655" s="49"/>
      <c r="AL655" s="5"/>
      <c r="AM655" s="5"/>
      <c r="AN655" s="5"/>
      <c r="AO655" s="5"/>
      <c r="AP655" s="5"/>
      <c r="AQ655" s="5"/>
    </row>
    <row r="656" spans="1:43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49"/>
      <c r="AK656" s="49"/>
      <c r="AL656" s="5"/>
      <c r="AM656" s="5"/>
      <c r="AN656" s="5"/>
      <c r="AO656" s="5"/>
      <c r="AP656" s="5"/>
      <c r="AQ656" s="5"/>
    </row>
    <row r="657" spans="1:43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49"/>
      <c r="AK657" s="49"/>
      <c r="AL657" s="5"/>
      <c r="AM657" s="5"/>
      <c r="AN657" s="5"/>
      <c r="AO657" s="5"/>
      <c r="AP657" s="5"/>
      <c r="AQ657" s="5"/>
    </row>
    <row r="658" spans="1:43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49"/>
      <c r="AK658" s="49"/>
      <c r="AL658" s="5"/>
      <c r="AM658" s="5"/>
      <c r="AN658" s="5"/>
      <c r="AO658" s="5"/>
      <c r="AP658" s="5"/>
      <c r="AQ658" s="5"/>
    </row>
    <row r="659" spans="1:43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49"/>
      <c r="AK659" s="49"/>
      <c r="AL659" s="5"/>
      <c r="AM659" s="5"/>
      <c r="AN659" s="5"/>
      <c r="AO659" s="5"/>
      <c r="AP659" s="5"/>
      <c r="AQ659" s="5"/>
    </row>
    <row r="660" spans="1:43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49"/>
      <c r="AK660" s="49"/>
      <c r="AL660" s="5"/>
      <c r="AM660" s="5"/>
      <c r="AN660" s="5"/>
      <c r="AO660" s="5"/>
      <c r="AP660" s="5"/>
      <c r="AQ660" s="5"/>
    </row>
    <row r="661" spans="1:43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49"/>
      <c r="AK661" s="49"/>
      <c r="AL661" s="5"/>
      <c r="AM661" s="5"/>
      <c r="AN661" s="5"/>
      <c r="AO661" s="5"/>
      <c r="AP661" s="5"/>
      <c r="AQ661" s="5"/>
    </row>
    <row r="662" spans="1:43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49"/>
      <c r="AK662" s="49"/>
      <c r="AL662" s="5"/>
      <c r="AM662" s="5"/>
      <c r="AN662" s="5"/>
      <c r="AO662" s="5"/>
      <c r="AP662" s="5"/>
      <c r="AQ662" s="5"/>
    </row>
    <row r="663" spans="1:4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49"/>
      <c r="AK663" s="49"/>
      <c r="AL663" s="5"/>
      <c r="AM663" s="5"/>
      <c r="AN663" s="5"/>
      <c r="AO663" s="5"/>
      <c r="AP663" s="5"/>
      <c r="AQ663" s="5"/>
    </row>
    <row r="664" spans="1:43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49"/>
      <c r="AK664" s="49"/>
      <c r="AL664" s="5"/>
      <c r="AM664" s="5"/>
      <c r="AN664" s="5"/>
      <c r="AO664" s="5"/>
      <c r="AP664" s="5"/>
      <c r="AQ664" s="5"/>
    </row>
    <row r="665" spans="1:43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49"/>
      <c r="AK665" s="49"/>
      <c r="AL665" s="5"/>
      <c r="AM665" s="5"/>
      <c r="AN665" s="5"/>
      <c r="AO665" s="5"/>
      <c r="AP665" s="5"/>
      <c r="AQ665" s="5"/>
    </row>
    <row r="666" spans="1:43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49"/>
      <c r="AK666" s="49"/>
      <c r="AL666" s="5"/>
      <c r="AM666" s="5"/>
      <c r="AN666" s="5"/>
      <c r="AO666" s="5"/>
      <c r="AP666" s="5"/>
      <c r="AQ666" s="5"/>
    </row>
    <row r="667" spans="1:43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49"/>
      <c r="AK667" s="49"/>
      <c r="AL667" s="5"/>
      <c r="AM667" s="5"/>
      <c r="AN667" s="5"/>
      <c r="AO667" s="5"/>
      <c r="AP667" s="5"/>
      <c r="AQ667" s="5"/>
    </row>
    <row r="668" spans="1:43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49"/>
      <c r="AK668" s="49"/>
      <c r="AL668" s="5"/>
      <c r="AM668" s="5"/>
      <c r="AN668" s="5"/>
      <c r="AO668" s="5"/>
      <c r="AP668" s="5"/>
      <c r="AQ668" s="5"/>
    </row>
    <row r="669" spans="1:43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49"/>
      <c r="AK669" s="49"/>
      <c r="AL669" s="5"/>
      <c r="AM669" s="5"/>
      <c r="AN669" s="5"/>
      <c r="AO669" s="5"/>
      <c r="AP669" s="5"/>
      <c r="AQ669" s="5"/>
    </row>
    <row r="670" spans="1:43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49"/>
      <c r="AK670" s="49"/>
      <c r="AL670" s="5"/>
      <c r="AM670" s="5"/>
      <c r="AN670" s="5"/>
      <c r="AO670" s="5"/>
      <c r="AP670" s="5"/>
      <c r="AQ670" s="5"/>
    </row>
    <row r="671" spans="1:43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49"/>
      <c r="AK671" s="49"/>
      <c r="AL671" s="5"/>
      <c r="AM671" s="5"/>
      <c r="AN671" s="5"/>
      <c r="AO671" s="5"/>
      <c r="AP671" s="5"/>
      <c r="AQ671" s="5"/>
    </row>
    <row r="672" spans="1:43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49"/>
      <c r="AK672" s="49"/>
      <c r="AL672" s="5"/>
      <c r="AM672" s="5"/>
      <c r="AN672" s="5"/>
      <c r="AO672" s="5"/>
      <c r="AP672" s="5"/>
      <c r="AQ672" s="5"/>
    </row>
    <row r="673" spans="1:4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49"/>
      <c r="AK673" s="49"/>
      <c r="AL673" s="5"/>
      <c r="AM673" s="5"/>
      <c r="AN673" s="5"/>
      <c r="AO673" s="5"/>
      <c r="AP673" s="5"/>
      <c r="AQ673" s="5"/>
    </row>
    <row r="674" spans="1:43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49"/>
      <c r="AK674" s="49"/>
      <c r="AL674" s="5"/>
      <c r="AM674" s="5"/>
      <c r="AN674" s="5"/>
      <c r="AO674" s="5"/>
      <c r="AP674" s="5"/>
      <c r="AQ674" s="5"/>
    </row>
    <row r="675" spans="1:43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49"/>
      <c r="AK675" s="49"/>
      <c r="AL675" s="5"/>
      <c r="AM675" s="5"/>
      <c r="AN675" s="5"/>
      <c r="AO675" s="5"/>
      <c r="AP675" s="5"/>
      <c r="AQ675" s="5"/>
    </row>
    <row r="676" spans="1:43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49"/>
      <c r="AK676" s="49"/>
      <c r="AL676" s="5"/>
      <c r="AM676" s="5"/>
      <c r="AN676" s="5"/>
      <c r="AO676" s="5"/>
      <c r="AP676" s="5"/>
      <c r="AQ676" s="5"/>
    </row>
    <row r="677" spans="1:43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49"/>
      <c r="AK677" s="49"/>
      <c r="AL677" s="5"/>
      <c r="AM677" s="5"/>
      <c r="AN677" s="5"/>
      <c r="AO677" s="5"/>
      <c r="AP677" s="5"/>
      <c r="AQ677" s="5"/>
    </row>
    <row r="678" spans="1:43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49"/>
      <c r="AK678" s="49"/>
      <c r="AL678" s="5"/>
      <c r="AM678" s="5"/>
      <c r="AN678" s="5"/>
      <c r="AO678" s="5"/>
      <c r="AP678" s="5"/>
      <c r="AQ678" s="5"/>
    </row>
    <row r="679" spans="1:43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49"/>
      <c r="AK679" s="49"/>
      <c r="AL679" s="5"/>
      <c r="AM679" s="5"/>
      <c r="AN679" s="5"/>
      <c r="AO679" s="5"/>
      <c r="AP679" s="5"/>
      <c r="AQ679" s="5"/>
    </row>
    <row r="680" spans="1:43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49"/>
      <c r="AK680" s="49"/>
      <c r="AL680" s="5"/>
      <c r="AM680" s="5"/>
      <c r="AN680" s="5"/>
      <c r="AO680" s="5"/>
      <c r="AP680" s="5"/>
      <c r="AQ680" s="5"/>
    </row>
    <row r="681" spans="1:43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49"/>
      <c r="AK681" s="49"/>
      <c r="AL681" s="5"/>
      <c r="AM681" s="5"/>
      <c r="AN681" s="5"/>
      <c r="AO681" s="5"/>
      <c r="AP681" s="5"/>
      <c r="AQ681" s="5"/>
    </row>
    <row r="682" spans="1:43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49"/>
      <c r="AK682" s="49"/>
      <c r="AL682" s="5"/>
      <c r="AM682" s="5"/>
      <c r="AN682" s="5"/>
      <c r="AO682" s="5"/>
      <c r="AP682" s="5"/>
      <c r="AQ682" s="5"/>
    </row>
    <row r="683" spans="1:4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49"/>
      <c r="AK683" s="49"/>
      <c r="AL683" s="5"/>
      <c r="AM683" s="5"/>
      <c r="AN683" s="5"/>
      <c r="AO683" s="5"/>
      <c r="AP683" s="5"/>
      <c r="AQ683" s="5"/>
    </row>
    <row r="684" spans="1:43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49"/>
      <c r="AK684" s="49"/>
      <c r="AL684" s="5"/>
      <c r="AM684" s="5"/>
      <c r="AN684" s="5"/>
      <c r="AO684" s="5"/>
      <c r="AP684" s="5"/>
      <c r="AQ684" s="5"/>
    </row>
    <row r="685" spans="1:43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49"/>
      <c r="AK685" s="49"/>
      <c r="AL685" s="5"/>
      <c r="AM685" s="5"/>
      <c r="AN685" s="5"/>
      <c r="AO685" s="5"/>
      <c r="AP685" s="5"/>
      <c r="AQ685" s="5"/>
    </row>
    <row r="686" spans="1:43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49"/>
      <c r="AK686" s="49"/>
      <c r="AL686" s="5"/>
      <c r="AM686" s="5"/>
      <c r="AN686" s="5"/>
      <c r="AO686" s="5"/>
      <c r="AP686" s="5"/>
      <c r="AQ686" s="5"/>
    </row>
    <row r="687" spans="1:43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49"/>
      <c r="AK687" s="49"/>
      <c r="AL687" s="5"/>
      <c r="AM687" s="5"/>
      <c r="AN687" s="5"/>
      <c r="AO687" s="5"/>
      <c r="AP687" s="5"/>
      <c r="AQ687" s="5"/>
    </row>
    <row r="688" spans="1:43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49"/>
      <c r="AK688" s="49"/>
      <c r="AL688" s="5"/>
      <c r="AM688" s="5"/>
      <c r="AN688" s="5"/>
      <c r="AO688" s="5"/>
      <c r="AP688" s="5"/>
      <c r="AQ688" s="5"/>
    </row>
    <row r="689" spans="1:43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49"/>
      <c r="AK689" s="49"/>
      <c r="AL689" s="5"/>
      <c r="AM689" s="5"/>
      <c r="AN689" s="5"/>
      <c r="AO689" s="5"/>
      <c r="AP689" s="5"/>
      <c r="AQ689" s="5"/>
    </row>
    <row r="690" spans="1:43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49"/>
      <c r="AK690" s="49"/>
      <c r="AL690" s="5"/>
      <c r="AM690" s="5"/>
      <c r="AN690" s="5"/>
      <c r="AO690" s="5"/>
      <c r="AP690" s="5"/>
      <c r="AQ690" s="5"/>
    </row>
    <row r="691" spans="1:43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49"/>
      <c r="AK691" s="49"/>
      <c r="AL691" s="5"/>
      <c r="AM691" s="5"/>
      <c r="AN691" s="5"/>
      <c r="AO691" s="5"/>
      <c r="AP691" s="5"/>
      <c r="AQ691" s="5"/>
    </row>
    <row r="692" spans="1:43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49"/>
      <c r="AK692" s="49"/>
      <c r="AL692" s="5"/>
      <c r="AM692" s="5"/>
      <c r="AN692" s="5"/>
      <c r="AO692" s="5"/>
      <c r="AP692" s="5"/>
      <c r="AQ692" s="5"/>
    </row>
    <row r="693" spans="1:4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49"/>
      <c r="AK693" s="49"/>
      <c r="AL693" s="5"/>
      <c r="AM693" s="5"/>
      <c r="AN693" s="5"/>
      <c r="AO693" s="5"/>
      <c r="AP693" s="5"/>
      <c r="AQ693" s="5"/>
    </row>
    <row r="694" spans="1:43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49"/>
      <c r="AK694" s="49"/>
      <c r="AL694" s="5"/>
      <c r="AM694" s="5"/>
      <c r="AN694" s="5"/>
      <c r="AO694" s="5"/>
      <c r="AP694" s="5"/>
      <c r="AQ694" s="5"/>
    </row>
    <row r="695" spans="1:43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49"/>
      <c r="AK695" s="49"/>
      <c r="AL695" s="5"/>
      <c r="AM695" s="5"/>
      <c r="AN695" s="5"/>
      <c r="AO695" s="5"/>
      <c r="AP695" s="5"/>
      <c r="AQ695" s="5"/>
    </row>
    <row r="696" spans="1:43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49"/>
      <c r="AK696" s="49"/>
      <c r="AL696" s="5"/>
      <c r="AM696" s="5"/>
      <c r="AN696" s="5"/>
      <c r="AO696" s="5"/>
      <c r="AP696" s="5"/>
      <c r="AQ696" s="5"/>
    </row>
    <row r="697" spans="1:43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49"/>
      <c r="AK697" s="49"/>
      <c r="AL697" s="5"/>
      <c r="AM697" s="5"/>
      <c r="AN697" s="5"/>
      <c r="AO697" s="5"/>
      <c r="AP697" s="5"/>
      <c r="AQ697" s="5"/>
    </row>
    <row r="698" spans="1:43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49"/>
      <c r="AK698" s="49"/>
      <c r="AL698" s="5"/>
      <c r="AM698" s="5"/>
      <c r="AN698" s="5"/>
      <c r="AO698" s="5"/>
      <c r="AP698" s="5"/>
      <c r="AQ698" s="5"/>
    </row>
    <row r="699" spans="1:43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49"/>
      <c r="AK699" s="49"/>
      <c r="AL699" s="5"/>
      <c r="AM699" s="5"/>
      <c r="AN699" s="5"/>
      <c r="AO699" s="5"/>
      <c r="AP699" s="5"/>
      <c r="AQ699" s="5"/>
    </row>
    <row r="700" spans="1:43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49"/>
      <c r="AK700" s="49"/>
      <c r="AL700" s="5"/>
      <c r="AM700" s="5"/>
      <c r="AN700" s="5"/>
      <c r="AO700" s="5"/>
      <c r="AP700" s="5"/>
      <c r="AQ700" s="5"/>
    </row>
    <row r="701" spans="1:43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49"/>
      <c r="AK701" s="49"/>
      <c r="AL701" s="5"/>
      <c r="AM701" s="5"/>
      <c r="AN701" s="5"/>
      <c r="AO701" s="5"/>
      <c r="AP701" s="5"/>
      <c r="AQ701" s="5"/>
    </row>
    <row r="702" spans="1:43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49"/>
      <c r="AK702" s="49"/>
      <c r="AL702" s="5"/>
      <c r="AM702" s="5"/>
      <c r="AN702" s="5"/>
      <c r="AO702" s="5"/>
      <c r="AP702" s="5"/>
      <c r="AQ702" s="5"/>
    </row>
    <row r="703" spans="1:4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49"/>
      <c r="AK703" s="49"/>
      <c r="AL703" s="5"/>
      <c r="AM703" s="5"/>
      <c r="AN703" s="5"/>
      <c r="AO703" s="5"/>
      <c r="AP703" s="5"/>
      <c r="AQ703" s="5"/>
    </row>
    <row r="704" spans="1:43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49"/>
      <c r="AK704" s="49"/>
      <c r="AL704" s="5"/>
      <c r="AM704" s="5"/>
      <c r="AN704" s="5"/>
      <c r="AO704" s="5"/>
      <c r="AP704" s="5"/>
      <c r="AQ704" s="5"/>
    </row>
    <row r="705" spans="1:43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49"/>
      <c r="AK705" s="49"/>
      <c r="AL705" s="5"/>
      <c r="AM705" s="5"/>
      <c r="AN705" s="5"/>
      <c r="AO705" s="5"/>
      <c r="AP705" s="5"/>
      <c r="AQ705" s="5"/>
    </row>
    <row r="706" spans="1:43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49"/>
      <c r="AK706" s="49"/>
      <c r="AL706" s="5"/>
      <c r="AM706" s="5"/>
      <c r="AN706" s="5"/>
      <c r="AO706" s="5"/>
      <c r="AP706" s="5"/>
      <c r="AQ706" s="5"/>
    </row>
    <row r="707" spans="1:43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49"/>
      <c r="AK707" s="49"/>
      <c r="AL707" s="5"/>
      <c r="AM707" s="5"/>
      <c r="AN707" s="5"/>
      <c r="AO707" s="5"/>
      <c r="AP707" s="5"/>
      <c r="AQ707" s="5"/>
    </row>
    <row r="708" spans="1:43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49"/>
      <c r="AK708" s="49"/>
      <c r="AL708" s="5"/>
      <c r="AM708" s="5"/>
      <c r="AN708" s="5"/>
      <c r="AO708" s="5"/>
      <c r="AP708" s="5"/>
      <c r="AQ708" s="5"/>
    </row>
    <row r="709" spans="1:43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49"/>
      <c r="AK709" s="49"/>
      <c r="AL709" s="5"/>
      <c r="AM709" s="5"/>
      <c r="AN709" s="5"/>
      <c r="AO709" s="5"/>
      <c r="AP709" s="5"/>
      <c r="AQ709" s="5"/>
    </row>
    <row r="710" spans="1:43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49"/>
      <c r="AK710" s="49"/>
      <c r="AL710" s="5"/>
      <c r="AM710" s="5"/>
      <c r="AN710" s="5"/>
      <c r="AO710" s="5"/>
      <c r="AP710" s="5"/>
      <c r="AQ710" s="5"/>
    </row>
    <row r="711" spans="1:43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49"/>
      <c r="AK711" s="49"/>
      <c r="AL711" s="5"/>
      <c r="AM711" s="5"/>
      <c r="AN711" s="5"/>
      <c r="AO711" s="5"/>
      <c r="AP711" s="5"/>
      <c r="AQ711" s="5"/>
    </row>
    <row r="712" spans="1:43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49"/>
      <c r="AK712" s="49"/>
      <c r="AL712" s="5"/>
      <c r="AM712" s="5"/>
      <c r="AN712" s="5"/>
      <c r="AO712" s="5"/>
      <c r="AP712" s="5"/>
      <c r="AQ712" s="5"/>
    </row>
    <row r="713" spans="1:4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49"/>
      <c r="AK713" s="49"/>
      <c r="AL713" s="5"/>
      <c r="AM713" s="5"/>
      <c r="AN713" s="5"/>
      <c r="AO713" s="5"/>
      <c r="AP713" s="5"/>
      <c r="AQ713" s="5"/>
    </row>
    <row r="714" spans="1:43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49"/>
      <c r="AK714" s="49"/>
      <c r="AL714" s="5"/>
      <c r="AM714" s="5"/>
      <c r="AN714" s="5"/>
      <c r="AO714" s="5"/>
      <c r="AP714" s="5"/>
      <c r="AQ714" s="5"/>
    </row>
    <row r="715" spans="1:43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49"/>
      <c r="AK715" s="49"/>
      <c r="AL715" s="5"/>
      <c r="AM715" s="5"/>
      <c r="AN715" s="5"/>
      <c r="AO715" s="5"/>
      <c r="AP715" s="5"/>
      <c r="AQ715" s="5"/>
    </row>
    <row r="716" spans="1:43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49"/>
      <c r="AK716" s="49"/>
      <c r="AL716" s="5"/>
      <c r="AM716" s="5"/>
      <c r="AN716" s="5"/>
      <c r="AO716" s="5"/>
      <c r="AP716" s="5"/>
      <c r="AQ716" s="5"/>
    </row>
    <row r="717" spans="1:43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49"/>
      <c r="AK717" s="49"/>
      <c r="AL717" s="5"/>
      <c r="AM717" s="5"/>
      <c r="AN717" s="5"/>
      <c r="AO717" s="5"/>
      <c r="AP717" s="5"/>
      <c r="AQ717" s="5"/>
    </row>
    <row r="718" spans="1:43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49"/>
      <c r="AK718" s="49"/>
      <c r="AL718" s="5"/>
      <c r="AM718" s="5"/>
      <c r="AN718" s="5"/>
      <c r="AO718" s="5"/>
      <c r="AP718" s="5"/>
      <c r="AQ718" s="5"/>
    </row>
    <row r="719" spans="1:43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49"/>
      <c r="AK719" s="49"/>
      <c r="AL719" s="5"/>
      <c r="AM719" s="5"/>
      <c r="AN719" s="5"/>
      <c r="AO719" s="5"/>
      <c r="AP719" s="5"/>
      <c r="AQ719" s="5"/>
    </row>
    <row r="720" spans="1:43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49"/>
      <c r="AK720" s="49"/>
      <c r="AL720" s="5"/>
      <c r="AM720" s="5"/>
      <c r="AN720" s="5"/>
      <c r="AO720" s="5"/>
      <c r="AP720" s="5"/>
      <c r="AQ720" s="5"/>
    </row>
    <row r="721" spans="1:43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49"/>
      <c r="AK721" s="49"/>
      <c r="AL721" s="5"/>
      <c r="AM721" s="5"/>
      <c r="AN721" s="5"/>
      <c r="AO721" s="5"/>
      <c r="AP721" s="5"/>
      <c r="AQ721" s="5"/>
    </row>
    <row r="722" spans="1:43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49"/>
      <c r="AK722" s="49"/>
      <c r="AL722" s="5"/>
      <c r="AM722" s="5"/>
      <c r="AN722" s="5"/>
      <c r="AO722" s="5"/>
      <c r="AP722" s="5"/>
      <c r="AQ722" s="5"/>
    </row>
    <row r="723" spans="1:4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49"/>
      <c r="AK723" s="49"/>
      <c r="AL723" s="5"/>
      <c r="AM723" s="5"/>
      <c r="AN723" s="5"/>
      <c r="AO723" s="5"/>
      <c r="AP723" s="5"/>
      <c r="AQ723" s="5"/>
    </row>
    <row r="724" spans="1:43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49"/>
      <c r="AK724" s="49"/>
      <c r="AL724" s="5"/>
      <c r="AM724" s="5"/>
      <c r="AN724" s="5"/>
      <c r="AO724" s="5"/>
      <c r="AP724" s="5"/>
      <c r="AQ724" s="5"/>
    </row>
    <row r="725" spans="1:43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49"/>
      <c r="AK725" s="49"/>
      <c r="AL725" s="5"/>
      <c r="AM725" s="5"/>
      <c r="AN725" s="5"/>
      <c r="AO725" s="5"/>
      <c r="AP725" s="5"/>
      <c r="AQ725" s="5"/>
    </row>
    <row r="726" spans="1:43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49"/>
      <c r="AK726" s="49"/>
      <c r="AL726" s="5"/>
      <c r="AM726" s="5"/>
      <c r="AN726" s="5"/>
      <c r="AO726" s="5"/>
      <c r="AP726" s="5"/>
      <c r="AQ726" s="5"/>
    </row>
    <row r="727" spans="1:43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49"/>
      <c r="AK727" s="49"/>
      <c r="AL727" s="5"/>
      <c r="AM727" s="5"/>
      <c r="AN727" s="5"/>
      <c r="AO727" s="5"/>
      <c r="AP727" s="5"/>
      <c r="AQ727" s="5"/>
    </row>
    <row r="728" spans="1:43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49"/>
      <c r="AK728" s="49"/>
      <c r="AL728" s="5"/>
      <c r="AM728" s="5"/>
      <c r="AN728" s="5"/>
      <c r="AO728" s="5"/>
      <c r="AP728" s="5"/>
      <c r="AQ728" s="5"/>
    </row>
    <row r="729" spans="1:43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49"/>
      <c r="AK729" s="49"/>
      <c r="AL729" s="5"/>
      <c r="AM729" s="5"/>
      <c r="AN729" s="5"/>
      <c r="AO729" s="5"/>
      <c r="AP729" s="5"/>
      <c r="AQ729" s="5"/>
    </row>
    <row r="730" spans="1:43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49"/>
      <c r="AK730" s="49"/>
      <c r="AL730" s="5"/>
      <c r="AM730" s="5"/>
      <c r="AN730" s="5"/>
      <c r="AO730" s="5"/>
      <c r="AP730" s="5"/>
      <c r="AQ730" s="5"/>
    </row>
    <row r="731" spans="1:43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49"/>
      <c r="AK731" s="49"/>
      <c r="AL731" s="5"/>
      <c r="AM731" s="5"/>
      <c r="AN731" s="5"/>
      <c r="AO731" s="5"/>
      <c r="AP731" s="5"/>
      <c r="AQ731" s="5"/>
    </row>
    <row r="732" spans="1:43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49"/>
      <c r="AK732" s="49"/>
      <c r="AL732" s="5"/>
      <c r="AM732" s="5"/>
      <c r="AN732" s="5"/>
      <c r="AO732" s="5"/>
      <c r="AP732" s="5"/>
      <c r="AQ732" s="5"/>
    </row>
    <row r="733" spans="1:4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49"/>
      <c r="AK733" s="49"/>
      <c r="AL733" s="5"/>
      <c r="AM733" s="5"/>
      <c r="AN733" s="5"/>
      <c r="AO733" s="5"/>
      <c r="AP733" s="5"/>
      <c r="AQ733" s="5"/>
    </row>
    <row r="734" spans="1:43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49"/>
      <c r="AK734" s="49"/>
      <c r="AL734" s="5"/>
      <c r="AM734" s="5"/>
      <c r="AN734" s="5"/>
      <c r="AO734" s="5"/>
      <c r="AP734" s="5"/>
      <c r="AQ734" s="5"/>
    </row>
    <row r="735" spans="1:43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49"/>
      <c r="AK735" s="49"/>
      <c r="AL735" s="5"/>
      <c r="AM735" s="5"/>
      <c r="AN735" s="5"/>
      <c r="AO735" s="5"/>
      <c r="AP735" s="5"/>
      <c r="AQ735" s="5"/>
    </row>
    <row r="736" spans="1:43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49"/>
      <c r="AK736" s="49"/>
      <c r="AL736" s="5"/>
      <c r="AM736" s="5"/>
      <c r="AN736" s="5"/>
      <c r="AO736" s="5"/>
      <c r="AP736" s="5"/>
      <c r="AQ736" s="5"/>
    </row>
    <row r="737" spans="1:43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49"/>
      <c r="AK737" s="49"/>
      <c r="AL737" s="5"/>
      <c r="AM737" s="5"/>
      <c r="AN737" s="5"/>
      <c r="AO737" s="5"/>
      <c r="AP737" s="5"/>
      <c r="AQ737" s="5"/>
    </row>
    <row r="738" spans="1:43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49"/>
      <c r="AK738" s="49"/>
      <c r="AL738" s="5"/>
      <c r="AM738" s="5"/>
      <c r="AN738" s="5"/>
      <c r="AO738" s="5"/>
      <c r="AP738" s="5"/>
      <c r="AQ738" s="5"/>
    </row>
    <row r="739" spans="1:43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49"/>
      <c r="AK739" s="49"/>
      <c r="AL739" s="5"/>
      <c r="AM739" s="5"/>
      <c r="AN739" s="5"/>
      <c r="AO739" s="5"/>
      <c r="AP739" s="5"/>
      <c r="AQ739" s="5"/>
    </row>
    <row r="740" spans="1:43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49"/>
      <c r="AK740" s="49"/>
      <c r="AL740" s="5"/>
      <c r="AM740" s="5"/>
      <c r="AN740" s="5"/>
      <c r="AO740" s="5"/>
      <c r="AP740" s="5"/>
      <c r="AQ740" s="5"/>
    </row>
    <row r="741" spans="1:43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49"/>
      <c r="AK741" s="49"/>
      <c r="AL741" s="5"/>
      <c r="AM741" s="5"/>
      <c r="AN741" s="5"/>
      <c r="AO741" s="5"/>
      <c r="AP741" s="5"/>
      <c r="AQ741" s="5"/>
    </row>
    <row r="742" spans="1:43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49"/>
      <c r="AK742" s="49"/>
      <c r="AL742" s="5"/>
      <c r="AM742" s="5"/>
      <c r="AN742" s="5"/>
      <c r="AO742" s="5"/>
      <c r="AP742" s="5"/>
      <c r="AQ742" s="5"/>
    </row>
    <row r="743" spans="1: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49"/>
      <c r="AK743" s="49"/>
      <c r="AL743" s="5"/>
      <c r="AM743" s="5"/>
      <c r="AN743" s="5"/>
      <c r="AO743" s="5"/>
      <c r="AP743" s="5"/>
      <c r="AQ743" s="5"/>
    </row>
    <row r="744" spans="1:43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49"/>
      <c r="AK744" s="49"/>
      <c r="AL744" s="5"/>
      <c r="AM744" s="5"/>
      <c r="AN744" s="5"/>
      <c r="AO744" s="5"/>
      <c r="AP744" s="5"/>
      <c r="AQ744" s="5"/>
    </row>
    <row r="745" spans="1:43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49"/>
      <c r="AK745" s="49"/>
      <c r="AL745" s="5"/>
      <c r="AM745" s="5"/>
      <c r="AN745" s="5"/>
      <c r="AO745" s="5"/>
      <c r="AP745" s="5"/>
      <c r="AQ745" s="5"/>
    </row>
    <row r="746" spans="1:43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49"/>
      <c r="AK746" s="49"/>
      <c r="AL746" s="5"/>
      <c r="AM746" s="5"/>
      <c r="AN746" s="5"/>
      <c r="AO746" s="5"/>
      <c r="AP746" s="5"/>
      <c r="AQ746" s="5"/>
    </row>
    <row r="747" spans="1:43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49"/>
      <c r="AK747" s="49"/>
      <c r="AL747" s="5"/>
      <c r="AM747" s="5"/>
      <c r="AN747" s="5"/>
      <c r="AO747" s="5"/>
      <c r="AP747" s="5"/>
      <c r="AQ747" s="5"/>
    </row>
    <row r="748" spans="1:43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49"/>
      <c r="AK748" s="49"/>
      <c r="AL748" s="5"/>
      <c r="AM748" s="5"/>
      <c r="AN748" s="5"/>
      <c r="AO748" s="5"/>
      <c r="AP748" s="5"/>
      <c r="AQ748" s="5"/>
    </row>
    <row r="749" spans="1:43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49"/>
      <c r="AK749" s="49"/>
      <c r="AL749" s="5"/>
      <c r="AM749" s="5"/>
      <c r="AN749" s="5"/>
      <c r="AO749" s="5"/>
      <c r="AP749" s="5"/>
      <c r="AQ749" s="5"/>
    </row>
    <row r="750" spans="1:43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49"/>
      <c r="AK750" s="49"/>
      <c r="AL750" s="5"/>
      <c r="AM750" s="5"/>
      <c r="AN750" s="5"/>
      <c r="AO750" s="5"/>
      <c r="AP750" s="5"/>
      <c r="AQ750" s="5"/>
    </row>
    <row r="751" spans="1:43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49"/>
      <c r="AK751" s="49"/>
      <c r="AL751" s="5"/>
      <c r="AM751" s="5"/>
      <c r="AN751" s="5"/>
      <c r="AO751" s="5"/>
      <c r="AP751" s="5"/>
      <c r="AQ751" s="5"/>
    </row>
    <row r="752" spans="1:43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49"/>
      <c r="AK752" s="49"/>
      <c r="AL752" s="5"/>
      <c r="AM752" s="5"/>
      <c r="AN752" s="5"/>
      <c r="AO752" s="5"/>
      <c r="AP752" s="5"/>
      <c r="AQ752" s="5"/>
    </row>
    <row r="753" spans="1:4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49"/>
      <c r="AK753" s="49"/>
      <c r="AL753" s="5"/>
      <c r="AM753" s="5"/>
      <c r="AN753" s="5"/>
      <c r="AO753" s="5"/>
      <c r="AP753" s="5"/>
      <c r="AQ753" s="5"/>
    </row>
    <row r="754" spans="1:43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49"/>
      <c r="AK754" s="49"/>
      <c r="AL754" s="5"/>
      <c r="AM754" s="5"/>
      <c r="AN754" s="5"/>
      <c r="AO754" s="5"/>
      <c r="AP754" s="5"/>
      <c r="AQ754" s="5"/>
    </row>
    <row r="755" spans="1:43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49"/>
      <c r="AK755" s="49"/>
      <c r="AL755" s="5"/>
      <c r="AM755" s="5"/>
      <c r="AN755" s="5"/>
      <c r="AO755" s="5"/>
      <c r="AP755" s="5"/>
      <c r="AQ755" s="5"/>
    </row>
    <row r="756" spans="1:43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49"/>
      <c r="AK756" s="49"/>
      <c r="AL756" s="5"/>
      <c r="AM756" s="5"/>
      <c r="AN756" s="5"/>
      <c r="AO756" s="5"/>
      <c r="AP756" s="5"/>
      <c r="AQ756" s="5"/>
    </row>
    <row r="757" spans="1:43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49"/>
      <c r="AK757" s="49"/>
      <c r="AL757" s="5"/>
      <c r="AM757" s="5"/>
      <c r="AN757" s="5"/>
      <c r="AO757" s="5"/>
      <c r="AP757" s="5"/>
      <c r="AQ757" s="5"/>
    </row>
    <row r="758" spans="1:43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49"/>
      <c r="AK758" s="49"/>
      <c r="AL758" s="5"/>
      <c r="AM758" s="5"/>
      <c r="AN758" s="5"/>
      <c r="AO758" s="5"/>
      <c r="AP758" s="5"/>
      <c r="AQ758" s="5"/>
    </row>
    <row r="759" spans="1:43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49"/>
      <c r="AK759" s="49"/>
      <c r="AL759" s="5"/>
      <c r="AM759" s="5"/>
      <c r="AN759" s="5"/>
      <c r="AO759" s="5"/>
      <c r="AP759" s="5"/>
      <c r="AQ759" s="5"/>
    </row>
    <row r="760" spans="1:43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49"/>
      <c r="AK760" s="49"/>
      <c r="AL760" s="5"/>
      <c r="AM760" s="5"/>
      <c r="AN760" s="5"/>
      <c r="AO760" s="5"/>
      <c r="AP760" s="5"/>
      <c r="AQ760" s="5"/>
    </row>
    <row r="761" spans="1:43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49"/>
      <c r="AK761" s="49"/>
      <c r="AL761" s="5"/>
      <c r="AM761" s="5"/>
      <c r="AN761" s="5"/>
      <c r="AO761" s="5"/>
      <c r="AP761" s="5"/>
      <c r="AQ761" s="5"/>
    </row>
    <row r="762" spans="1:43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49"/>
      <c r="AK762" s="49"/>
      <c r="AL762" s="5"/>
      <c r="AM762" s="5"/>
      <c r="AN762" s="5"/>
      <c r="AO762" s="5"/>
      <c r="AP762" s="5"/>
      <c r="AQ762" s="5"/>
    </row>
    <row r="763" spans="1:4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49"/>
      <c r="AK763" s="49"/>
      <c r="AL763" s="5"/>
      <c r="AM763" s="5"/>
      <c r="AN763" s="5"/>
      <c r="AO763" s="5"/>
      <c r="AP763" s="5"/>
      <c r="AQ763" s="5"/>
    </row>
    <row r="764" spans="1:43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49"/>
      <c r="AK764" s="49"/>
      <c r="AL764" s="5"/>
      <c r="AM764" s="5"/>
      <c r="AN764" s="5"/>
      <c r="AO764" s="5"/>
      <c r="AP764" s="5"/>
      <c r="AQ764" s="5"/>
    </row>
    <row r="765" spans="1:43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49"/>
      <c r="AK765" s="49"/>
      <c r="AL765" s="5"/>
      <c r="AM765" s="5"/>
      <c r="AN765" s="5"/>
      <c r="AO765" s="5"/>
      <c r="AP765" s="5"/>
      <c r="AQ765" s="5"/>
    </row>
    <row r="766" spans="1:43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49"/>
      <c r="AK766" s="49"/>
      <c r="AL766" s="5"/>
      <c r="AM766" s="5"/>
      <c r="AN766" s="5"/>
      <c r="AO766" s="5"/>
      <c r="AP766" s="5"/>
      <c r="AQ766" s="5"/>
    </row>
    <row r="767" spans="1:43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49"/>
      <c r="AK767" s="49"/>
      <c r="AL767" s="5"/>
      <c r="AM767" s="5"/>
      <c r="AN767" s="5"/>
      <c r="AO767" s="5"/>
      <c r="AP767" s="5"/>
      <c r="AQ767" s="5"/>
    </row>
    <row r="768" spans="1:43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49"/>
      <c r="AK768" s="49"/>
      <c r="AL768" s="5"/>
      <c r="AM768" s="5"/>
      <c r="AN768" s="5"/>
      <c r="AO768" s="5"/>
      <c r="AP768" s="5"/>
      <c r="AQ768" s="5"/>
    </row>
    <row r="769" spans="1:43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49"/>
      <c r="AK769" s="49"/>
      <c r="AL769" s="5"/>
      <c r="AM769" s="5"/>
      <c r="AN769" s="5"/>
      <c r="AO769" s="5"/>
      <c r="AP769" s="5"/>
      <c r="AQ769" s="5"/>
    </row>
    <row r="770" spans="1:43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49"/>
      <c r="AK770" s="49"/>
      <c r="AL770" s="5"/>
      <c r="AM770" s="5"/>
      <c r="AN770" s="5"/>
      <c r="AO770" s="5"/>
      <c r="AP770" s="5"/>
      <c r="AQ770" s="5"/>
    </row>
    <row r="771" spans="1:43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49"/>
      <c r="AK771" s="49"/>
      <c r="AL771" s="5"/>
      <c r="AM771" s="5"/>
      <c r="AN771" s="5"/>
      <c r="AO771" s="5"/>
      <c r="AP771" s="5"/>
      <c r="AQ771" s="5"/>
    </row>
    <row r="772" spans="1:43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49"/>
      <c r="AK772" s="49"/>
      <c r="AL772" s="5"/>
      <c r="AM772" s="5"/>
      <c r="AN772" s="5"/>
      <c r="AO772" s="5"/>
      <c r="AP772" s="5"/>
      <c r="AQ772" s="5"/>
    </row>
    <row r="773" spans="1:4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49"/>
      <c r="AK773" s="49"/>
      <c r="AL773" s="5"/>
      <c r="AM773" s="5"/>
      <c r="AN773" s="5"/>
      <c r="AO773" s="5"/>
      <c r="AP773" s="5"/>
      <c r="AQ773" s="5"/>
    </row>
    <row r="774" spans="1:43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49"/>
      <c r="AK774" s="49"/>
      <c r="AL774" s="5"/>
      <c r="AM774" s="5"/>
      <c r="AN774" s="5"/>
      <c r="AO774" s="5"/>
      <c r="AP774" s="5"/>
      <c r="AQ774" s="5"/>
    </row>
    <row r="775" spans="1:43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49"/>
      <c r="AK775" s="49"/>
      <c r="AL775" s="5"/>
      <c r="AM775" s="5"/>
      <c r="AN775" s="5"/>
      <c r="AO775" s="5"/>
      <c r="AP775" s="5"/>
      <c r="AQ775" s="5"/>
    </row>
    <row r="776" spans="1:43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49"/>
      <c r="AK776" s="49"/>
      <c r="AL776" s="5"/>
      <c r="AM776" s="5"/>
      <c r="AN776" s="5"/>
      <c r="AO776" s="5"/>
      <c r="AP776" s="5"/>
      <c r="AQ776" s="5"/>
    </row>
    <row r="777" spans="1:43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49"/>
      <c r="AK777" s="49"/>
      <c r="AL777" s="5"/>
      <c r="AM777" s="5"/>
      <c r="AN777" s="5"/>
      <c r="AO777" s="5"/>
      <c r="AP777" s="5"/>
      <c r="AQ777" s="5"/>
    </row>
    <row r="778" spans="1:43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49"/>
      <c r="AK778" s="49"/>
      <c r="AL778" s="5"/>
      <c r="AM778" s="5"/>
      <c r="AN778" s="5"/>
      <c r="AO778" s="5"/>
      <c r="AP778" s="5"/>
      <c r="AQ778" s="5"/>
    </row>
    <row r="779" spans="1:43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49"/>
      <c r="AK779" s="49"/>
      <c r="AL779" s="5"/>
      <c r="AM779" s="5"/>
      <c r="AN779" s="5"/>
      <c r="AO779" s="5"/>
      <c r="AP779" s="5"/>
      <c r="AQ779" s="5"/>
    </row>
    <row r="780" spans="1:43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49"/>
      <c r="AK780" s="49"/>
      <c r="AL780" s="5"/>
      <c r="AM780" s="5"/>
      <c r="AN780" s="5"/>
      <c r="AO780" s="5"/>
      <c r="AP780" s="5"/>
      <c r="AQ780" s="5"/>
    </row>
    <row r="781" spans="1:43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49"/>
      <c r="AK781" s="49"/>
      <c r="AL781" s="5"/>
      <c r="AM781" s="5"/>
      <c r="AN781" s="5"/>
      <c r="AO781" s="5"/>
      <c r="AP781" s="5"/>
      <c r="AQ781" s="5"/>
    </row>
    <row r="782" spans="1:43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49"/>
      <c r="AK782" s="49"/>
      <c r="AL782" s="5"/>
      <c r="AM782" s="5"/>
      <c r="AN782" s="5"/>
      <c r="AO782" s="5"/>
      <c r="AP782" s="5"/>
      <c r="AQ782" s="5"/>
    </row>
    <row r="783" spans="1:4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49"/>
      <c r="AK783" s="49"/>
      <c r="AL783" s="5"/>
      <c r="AM783" s="5"/>
      <c r="AN783" s="5"/>
      <c r="AO783" s="5"/>
      <c r="AP783" s="5"/>
      <c r="AQ783" s="5"/>
    </row>
    <row r="784" spans="1:43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49"/>
      <c r="AK784" s="49"/>
      <c r="AL784" s="5"/>
      <c r="AM784" s="5"/>
      <c r="AN784" s="5"/>
      <c r="AO784" s="5"/>
      <c r="AP784" s="5"/>
      <c r="AQ784" s="5"/>
    </row>
    <row r="785" spans="1:43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49"/>
      <c r="AK785" s="49"/>
      <c r="AL785" s="5"/>
      <c r="AM785" s="5"/>
      <c r="AN785" s="5"/>
      <c r="AO785" s="5"/>
      <c r="AP785" s="5"/>
      <c r="AQ785" s="5"/>
    </row>
    <row r="786" spans="1:43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49"/>
      <c r="AK786" s="49"/>
      <c r="AL786" s="5"/>
      <c r="AM786" s="5"/>
      <c r="AN786" s="5"/>
      <c r="AO786" s="5"/>
      <c r="AP786" s="5"/>
      <c r="AQ786" s="5"/>
    </row>
    <row r="787" spans="1:43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49"/>
      <c r="AK787" s="49"/>
      <c r="AL787" s="5"/>
      <c r="AM787" s="5"/>
      <c r="AN787" s="5"/>
      <c r="AO787" s="5"/>
      <c r="AP787" s="5"/>
      <c r="AQ787" s="5"/>
    </row>
    <row r="788" spans="1:43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49"/>
      <c r="AK788" s="49"/>
      <c r="AL788" s="5"/>
      <c r="AM788" s="5"/>
      <c r="AN788" s="5"/>
      <c r="AO788" s="5"/>
      <c r="AP788" s="5"/>
      <c r="AQ788" s="5"/>
    </row>
    <row r="789" spans="1:43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49"/>
      <c r="AK789" s="49"/>
      <c r="AL789" s="5"/>
      <c r="AM789" s="5"/>
      <c r="AN789" s="5"/>
      <c r="AO789" s="5"/>
      <c r="AP789" s="5"/>
      <c r="AQ789" s="5"/>
    </row>
    <row r="790" spans="1:43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49"/>
      <c r="AK790" s="49"/>
      <c r="AL790" s="5"/>
      <c r="AM790" s="5"/>
      <c r="AN790" s="5"/>
      <c r="AO790" s="5"/>
      <c r="AP790" s="5"/>
      <c r="AQ790" s="5"/>
    </row>
    <row r="791" spans="1:43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49"/>
      <c r="AK791" s="49"/>
      <c r="AL791" s="5"/>
      <c r="AM791" s="5"/>
      <c r="AN791" s="5"/>
      <c r="AO791" s="5"/>
      <c r="AP791" s="5"/>
      <c r="AQ791" s="5"/>
    </row>
    <row r="792" spans="1:43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49"/>
      <c r="AK792" s="49"/>
      <c r="AL792" s="5"/>
      <c r="AM792" s="5"/>
      <c r="AN792" s="5"/>
      <c r="AO792" s="5"/>
      <c r="AP792" s="5"/>
      <c r="AQ792" s="5"/>
    </row>
    <row r="793" spans="1:4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49"/>
      <c r="AK793" s="49"/>
      <c r="AL793" s="5"/>
      <c r="AM793" s="5"/>
      <c r="AN793" s="5"/>
      <c r="AO793" s="5"/>
      <c r="AP793" s="5"/>
      <c r="AQ793" s="5"/>
    </row>
    <row r="794" spans="1:43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49"/>
      <c r="AK794" s="49"/>
      <c r="AL794" s="5"/>
      <c r="AM794" s="5"/>
      <c r="AN794" s="5"/>
      <c r="AO794" s="5"/>
      <c r="AP794" s="5"/>
      <c r="AQ794" s="5"/>
    </row>
    <row r="795" spans="1:43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49"/>
      <c r="AK795" s="49"/>
      <c r="AL795" s="5"/>
      <c r="AM795" s="5"/>
      <c r="AN795" s="5"/>
      <c r="AO795" s="5"/>
      <c r="AP795" s="5"/>
      <c r="AQ795" s="5"/>
    </row>
    <row r="796" spans="1:43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49"/>
      <c r="AK796" s="49"/>
      <c r="AL796" s="5"/>
      <c r="AM796" s="5"/>
      <c r="AN796" s="5"/>
      <c r="AO796" s="5"/>
      <c r="AP796" s="5"/>
      <c r="AQ796" s="5"/>
    </row>
    <row r="797" spans="1:43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49"/>
      <c r="AK797" s="49"/>
      <c r="AL797" s="5"/>
      <c r="AM797" s="5"/>
      <c r="AN797" s="5"/>
      <c r="AO797" s="5"/>
      <c r="AP797" s="5"/>
      <c r="AQ797" s="5"/>
    </row>
    <row r="798" spans="1:43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49"/>
      <c r="AK798" s="49"/>
      <c r="AL798" s="5"/>
      <c r="AM798" s="5"/>
      <c r="AN798" s="5"/>
      <c r="AO798" s="5"/>
      <c r="AP798" s="5"/>
      <c r="AQ798" s="5"/>
    </row>
    <row r="799" spans="1:43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49"/>
      <c r="AK799" s="49"/>
      <c r="AL799" s="5"/>
      <c r="AM799" s="5"/>
      <c r="AN799" s="5"/>
      <c r="AO799" s="5"/>
      <c r="AP799" s="5"/>
      <c r="AQ799" s="5"/>
    </row>
    <row r="800" spans="1:43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49"/>
      <c r="AK800" s="49"/>
      <c r="AL800" s="5"/>
      <c r="AM800" s="5"/>
      <c r="AN800" s="5"/>
      <c r="AO800" s="5"/>
      <c r="AP800" s="5"/>
      <c r="AQ800" s="5"/>
    </row>
    <row r="801" spans="1:43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49"/>
      <c r="AK801" s="49"/>
      <c r="AL801" s="5"/>
      <c r="AM801" s="5"/>
      <c r="AN801" s="5"/>
      <c r="AO801" s="5"/>
      <c r="AP801" s="5"/>
      <c r="AQ801" s="5"/>
    </row>
    <row r="802" spans="1:43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49"/>
      <c r="AK802" s="49"/>
      <c r="AL802" s="5"/>
      <c r="AM802" s="5"/>
      <c r="AN802" s="5"/>
      <c r="AO802" s="5"/>
      <c r="AP802" s="5"/>
      <c r="AQ802" s="5"/>
    </row>
    <row r="803" spans="1:4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49"/>
      <c r="AK803" s="49"/>
      <c r="AL803" s="5"/>
      <c r="AM803" s="5"/>
      <c r="AN803" s="5"/>
      <c r="AO803" s="5"/>
      <c r="AP803" s="5"/>
      <c r="AQ803" s="5"/>
    </row>
    <row r="804" spans="1:43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49"/>
      <c r="AK804" s="49"/>
      <c r="AL804" s="5"/>
      <c r="AM804" s="5"/>
      <c r="AN804" s="5"/>
      <c r="AO804" s="5"/>
      <c r="AP804" s="5"/>
      <c r="AQ804" s="5"/>
    </row>
    <row r="805" spans="1:43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49"/>
      <c r="AK805" s="49"/>
      <c r="AL805" s="5"/>
      <c r="AM805" s="5"/>
      <c r="AN805" s="5"/>
      <c r="AO805" s="5"/>
      <c r="AP805" s="5"/>
      <c r="AQ805" s="5"/>
    </row>
    <row r="806" spans="1:43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49"/>
      <c r="AK806" s="49"/>
      <c r="AL806" s="5"/>
      <c r="AM806" s="5"/>
      <c r="AN806" s="5"/>
      <c r="AO806" s="5"/>
      <c r="AP806" s="5"/>
      <c r="AQ806" s="5"/>
    </row>
    <row r="807" spans="1:43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49"/>
      <c r="AK807" s="49"/>
      <c r="AL807" s="5"/>
      <c r="AM807" s="5"/>
      <c r="AN807" s="5"/>
      <c r="AO807" s="5"/>
      <c r="AP807" s="5"/>
      <c r="AQ807" s="5"/>
    </row>
    <row r="808" spans="1:43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49"/>
      <c r="AK808" s="49"/>
      <c r="AL808" s="5"/>
      <c r="AM808" s="5"/>
      <c r="AN808" s="5"/>
      <c r="AO808" s="5"/>
      <c r="AP808" s="5"/>
      <c r="AQ808" s="5"/>
    </row>
    <row r="809" spans="1:43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49"/>
      <c r="AK809" s="49"/>
      <c r="AL809" s="5"/>
      <c r="AM809" s="5"/>
      <c r="AN809" s="5"/>
      <c r="AO809" s="5"/>
      <c r="AP809" s="5"/>
      <c r="AQ809" s="5"/>
    </row>
    <row r="810" spans="1:43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49"/>
      <c r="AK810" s="49"/>
      <c r="AL810" s="5"/>
      <c r="AM810" s="5"/>
      <c r="AN810" s="5"/>
      <c r="AO810" s="5"/>
      <c r="AP810" s="5"/>
      <c r="AQ810" s="5"/>
    </row>
    <row r="811" spans="1:43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49"/>
      <c r="AK811" s="49"/>
      <c r="AL811" s="5"/>
      <c r="AM811" s="5"/>
      <c r="AN811" s="5"/>
      <c r="AO811" s="5"/>
      <c r="AP811" s="5"/>
      <c r="AQ811" s="5"/>
    </row>
    <row r="812" spans="1:43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49"/>
      <c r="AK812" s="49"/>
      <c r="AL812" s="5"/>
      <c r="AM812" s="5"/>
      <c r="AN812" s="5"/>
      <c r="AO812" s="5"/>
      <c r="AP812" s="5"/>
      <c r="AQ812" s="5"/>
    </row>
    <row r="813" spans="1:4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49"/>
      <c r="AK813" s="49"/>
      <c r="AL813" s="5"/>
      <c r="AM813" s="5"/>
      <c r="AN813" s="5"/>
      <c r="AO813" s="5"/>
      <c r="AP813" s="5"/>
      <c r="AQ813" s="5"/>
    </row>
    <row r="814" spans="1:43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49"/>
      <c r="AK814" s="49"/>
      <c r="AL814" s="5"/>
      <c r="AM814" s="5"/>
      <c r="AN814" s="5"/>
      <c r="AO814" s="5"/>
      <c r="AP814" s="5"/>
      <c r="AQ814" s="5"/>
    </row>
    <row r="815" spans="1:43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49"/>
      <c r="AK815" s="49"/>
      <c r="AL815" s="5"/>
      <c r="AM815" s="5"/>
      <c r="AN815" s="5"/>
      <c r="AO815" s="5"/>
      <c r="AP815" s="5"/>
      <c r="AQ815" s="5"/>
    </row>
    <row r="816" spans="1:43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49"/>
      <c r="AK816" s="49"/>
      <c r="AL816" s="5"/>
      <c r="AM816" s="5"/>
      <c r="AN816" s="5"/>
      <c r="AO816" s="5"/>
      <c r="AP816" s="5"/>
      <c r="AQ816" s="5"/>
    </row>
    <row r="817" spans="1:43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49"/>
      <c r="AK817" s="49"/>
      <c r="AL817" s="5"/>
      <c r="AM817" s="5"/>
      <c r="AN817" s="5"/>
      <c r="AO817" s="5"/>
      <c r="AP817" s="5"/>
      <c r="AQ817" s="5"/>
    </row>
    <row r="818" spans="1:43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49"/>
      <c r="AK818" s="49"/>
      <c r="AL818" s="5"/>
      <c r="AM818" s="5"/>
      <c r="AN818" s="5"/>
      <c r="AO818" s="5"/>
      <c r="AP818" s="5"/>
      <c r="AQ818" s="5"/>
    </row>
    <row r="819" spans="1:43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49"/>
      <c r="AK819" s="49"/>
      <c r="AL819" s="5"/>
      <c r="AM819" s="5"/>
      <c r="AN819" s="5"/>
      <c r="AO819" s="5"/>
      <c r="AP819" s="5"/>
      <c r="AQ819" s="5"/>
    </row>
    <row r="820" spans="1:43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49"/>
      <c r="AK820" s="49"/>
      <c r="AL820" s="5"/>
      <c r="AM820" s="5"/>
      <c r="AN820" s="5"/>
      <c r="AO820" s="5"/>
      <c r="AP820" s="5"/>
      <c r="AQ820" s="5"/>
    </row>
    <row r="821" spans="1:43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49"/>
      <c r="AK821" s="49"/>
      <c r="AL821" s="5"/>
      <c r="AM821" s="5"/>
      <c r="AN821" s="5"/>
      <c r="AO821" s="5"/>
      <c r="AP821" s="5"/>
      <c r="AQ821" s="5"/>
    </row>
    <row r="822" spans="1:43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49"/>
      <c r="AK822" s="49"/>
      <c r="AL822" s="5"/>
      <c r="AM822" s="5"/>
      <c r="AN822" s="5"/>
      <c r="AO822" s="5"/>
      <c r="AP822" s="5"/>
      <c r="AQ822" s="5"/>
    </row>
    <row r="823" spans="1:4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49"/>
      <c r="AK823" s="49"/>
      <c r="AL823" s="5"/>
      <c r="AM823" s="5"/>
      <c r="AN823" s="5"/>
      <c r="AO823" s="5"/>
      <c r="AP823" s="5"/>
      <c r="AQ823" s="5"/>
    </row>
    <row r="824" spans="1:43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49"/>
      <c r="AK824" s="49"/>
      <c r="AL824" s="5"/>
      <c r="AM824" s="5"/>
      <c r="AN824" s="5"/>
      <c r="AO824" s="5"/>
      <c r="AP824" s="5"/>
      <c r="AQ824" s="5"/>
    </row>
    <row r="825" spans="1:43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49"/>
      <c r="AK825" s="49"/>
      <c r="AL825" s="5"/>
      <c r="AM825" s="5"/>
      <c r="AN825" s="5"/>
      <c r="AO825" s="5"/>
      <c r="AP825" s="5"/>
      <c r="AQ825" s="5"/>
    </row>
    <row r="826" spans="1:43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49"/>
      <c r="AK826" s="49"/>
      <c r="AL826" s="5"/>
      <c r="AM826" s="5"/>
      <c r="AN826" s="5"/>
      <c r="AO826" s="5"/>
      <c r="AP826" s="5"/>
      <c r="AQ826" s="5"/>
    </row>
    <row r="827" spans="1:43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49"/>
      <c r="AK827" s="49"/>
      <c r="AL827" s="5"/>
      <c r="AM827" s="5"/>
      <c r="AN827" s="5"/>
      <c r="AO827" s="5"/>
      <c r="AP827" s="5"/>
      <c r="AQ827" s="5"/>
    </row>
    <row r="828" spans="1:43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49"/>
      <c r="AK828" s="49"/>
      <c r="AL828" s="5"/>
      <c r="AM828" s="5"/>
      <c r="AN828" s="5"/>
      <c r="AO828" s="5"/>
      <c r="AP828" s="5"/>
      <c r="AQ828" s="5"/>
    </row>
    <row r="829" spans="1:43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49"/>
      <c r="AK829" s="49"/>
      <c r="AL829" s="5"/>
      <c r="AM829" s="5"/>
      <c r="AN829" s="5"/>
      <c r="AO829" s="5"/>
      <c r="AP829" s="5"/>
      <c r="AQ829" s="5"/>
    </row>
    <row r="830" spans="1:43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49"/>
      <c r="AK830" s="49"/>
      <c r="AL830" s="5"/>
      <c r="AM830" s="5"/>
      <c r="AN830" s="5"/>
      <c r="AO830" s="5"/>
      <c r="AP830" s="5"/>
      <c r="AQ830" s="5"/>
    </row>
    <row r="831" spans="1:43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49"/>
      <c r="AK831" s="49"/>
      <c r="AL831" s="5"/>
      <c r="AM831" s="5"/>
      <c r="AN831" s="5"/>
      <c r="AO831" s="5"/>
      <c r="AP831" s="5"/>
      <c r="AQ831" s="5"/>
    </row>
    <row r="832" spans="1:43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49"/>
      <c r="AK832" s="49"/>
      <c r="AL832" s="5"/>
      <c r="AM832" s="5"/>
      <c r="AN832" s="5"/>
      <c r="AO832" s="5"/>
      <c r="AP832" s="5"/>
      <c r="AQ832" s="5"/>
    </row>
    <row r="833" spans="1:4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49"/>
      <c r="AK833" s="49"/>
      <c r="AL833" s="5"/>
      <c r="AM833" s="5"/>
      <c r="AN833" s="5"/>
      <c r="AO833" s="5"/>
      <c r="AP833" s="5"/>
      <c r="AQ833" s="5"/>
    </row>
    <row r="834" spans="1:43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49"/>
      <c r="AK834" s="49"/>
      <c r="AL834" s="5"/>
      <c r="AM834" s="5"/>
      <c r="AN834" s="5"/>
      <c r="AO834" s="5"/>
      <c r="AP834" s="5"/>
      <c r="AQ834" s="5"/>
    </row>
    <row r="835" spans="1:43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49"/>
      <c r="AK835" s="49"/>
      <c r="AL835" s="5"/>
      <c r="AM835" s="5"/>
      <c r="AN835" s="5"/>
      <c r="AO835" s="5"/>
      <c r="AP835" s="5"/>
      <c r="AQ835" s="5"/>
    </row>
    <row r="836" spans="1:43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49"/>
      <c r="AK836" s="49"/>
      <c r="AL836" s="5"/>
      <c r="AM836" s="5"/>
      <c r="AN836" s="5"/>
      <c r="AO836" s="5"/>
      <c r="AP836" s="5"/>
      <c r="AQ836" s="5"/>
    </row>
    <row r="837" spans="1:43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49"/>
      <c r="AK837" s="49"/>
      <c r="AL837" s="5"/>
      <c r="AM837" s="5"/>
      <c r="AN837" s="5"/>
      <c r="AO837" s="5"/>
      <c r="AP837" s="5"/>
      <c r="AQ837" s="5"/>
    </row>
    <row r="838" spans="1:43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49"/>
      <c r="AK838" s="49"/>
      <c r="AL838" s="5"/>
      <c r="AM838" s="5"/>
      <c r="AN838" s="5"/>
      <c r="AO838" s="5"/>
      <c r="AP838" s="5"/>
      <c r="AQ838" s="5"/>
    </row>
    <row r="839" spans="1:43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49"/>
      <c r="AK839" s="49"/>
      <c r="AL839" s="5"/>
      <c r="AM839" s="5"/>
      <c r="AN839" s="5"/>
      <c r="AO839" s="5"/>
      <c r="AP839" s="5"/>
      <c r="AQ839" s="5"/>
    </row>
    <row r="840" spans="1:43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49"/>
      <c r="AK840" s="49"/>
      <c r="AL840" s="5"/>
      <c r="AM840" s="5"/>
      <c r="AN840" s="5"/>
      <c r="AO840" s="5"/>
      <c r="AP840" s="5"/>
      <c r="AQ840" s="5"/>
    </row>
    <row r="841" spans="1:43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49"/>
      <c r="AK841" s="49"/>
      <c r="AL841" s="5"/>
      <c r="AM841" s="5"/>
      <c r="AN841" s="5"/>
      <c r="AO841" s="5"/>
      <c r="AP841" s="5"/>
      <c r="AQ841" s="5"/>
    </row>
    <row r="842" spans="1:43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49"/>
      <c r="AK842" s="49"/>
      <c r="AL842" s="5"/>
      <c r="AM842" s="5"/>
      <c r="AN842" s="5"/>
      <c r="AO842" s="5"/>
      <c r="AP842" s="5"/>
      <c r="AQ842" s="5"/>
    </row>
    <row r="843" spans="1: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49"/>
      <c r="AK843" s="49"/>
      <c r="AL843" s="5"/>
      <c r="AM843" s="5"/>
      <c r="AN843" s="5"/>
      <c r="AO843" s="5"/>
      <c r="AP843" s="5"/>
      <c r="AQ843" s="5"/>
    </row>
    <row r="844" spans="1:43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49"/>
      <c r="AK844" s="49"/>
      <c r="AL844" s="5"/>
      <c r="AM844" s="5"/>
      <c r="AN844" s="5"/>
      <c r="AO844" s="5"/>
      <c r="AP844" s="5"/>
      <c r="AQ844" s="5"/>
    </row>
    <row r="845" spans="1:43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49"/>
      <c r="AK845" s="49"/>
      <c r="AL845" s="5"/>
      <c r="AM845" s="5"/>
      <c r="AN845" s="5"/>
      <c r="AO845" s="5"/>
      <c r="AP845" s="5"/>
      <c r="AQ845" s="5"/>
    </row>
    <row r="846" spans="1:43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49"/>
      <c r="AK846" s="49"/>
      <c r="AL846" s="5"/>
      <c r="AM846" s="5"/>
      <c r="AN846" s="5"/>
      <c r="AO846" s="5"/>
      <c r="AP846" s="5"/>
      <c r="AQ846" s="5"/>
    </row>
    <row r="847" spans="1:43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49"/>
      <c r="AK847" s="49"/>
      <c r="AL847" s="5"/>
      <c r="AM847" s="5"/>
      <c r="AN847" s="5"/>
      <c r="AO847" s="5"/>
      <c r="AP847" s="5"/>
      <c r="AQ847" s="5"/>
    </row>
    <row r="848" spans="1:43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49"/>
      <c r="AK848" s="49"/>
      <c r="AL848" s="5"/>
      <c r="AM848" s="5"/>
      <c r="AN848" s="5"/>
      <c r="AO848" s="5"/>
      <c r="AP848" s="5"/>
      <c r="AQ848" s="5"/>
    </row>
    <row r="849" spans="1:43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49"/>
      <c r="AK849" s="49"/>
      <c r="AL849" s="5"/>
      <c r="AM849" s="5"/>
      <c r="AN849" s="5"/>
      <c r="AO849" s="5"/>
      <c r="AP849" s="5"/>
      <c r="AQ849" s="5"/>
    </row>
    <row r="850" spans="1:43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49"/>
      <c r="AK850" s="49"/>
      <c r="AL850" s="5"/>
      <c r="AM850" s="5"/>
      <c r="AN850" s="5"/>
      <c r="AO850" s="5"/>
      <c r="AP850" s="5"/>
      <c r="AQ850" s="5"/>
    </row>
    <row r="851" spans="1:43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49"/>
      <c r="AK851" s="49"/>
      <c r="AL851" s="5"/>
      <c r="AM851" s="5"/>
      <c r="AN851" s="5"/>
      <c r="AO851" s="5"/>
      <c r="AP851" s="5"/>
      <c r="AQ851" s="5"/>
    </row>
    <row r="852" spans="1:43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49"/>
      <c r="AK852" s="49"/>
      <c r="AL852" s="5"/>
      <c r="AM852" s="5"/>
      <c r="AN852" s="5"/>
      <c r="AO852" s="5"/>
      <c r="AP852" s="5"/>
      <c r="AQ852" s="5"/>
    </row>
    <row r="853" spans="1:4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49"/>
      <c r="AK853" s="49"/>
      <c r="AL853" s="5"/>
      <c r="AM853" s="5"/>
      <c r="AN853" s="5"/>
      <c r="AO853" s="5"/>
      <c r="AP853" s="5"/>
      <c r="AQ853" s="5"/>
    </row>
    <row r="854" spans="1:43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49"/>
      <c r="AK854" s="49"/>
      <c r="AL854" s="5"/>
      <c r="AM854" s="5"/>
      <c r="AN854" s="5"/>
      <c r="AO854" s="5"/>
      <c r="AP854" s="5"/>
      <c r="AQ854" s="5"/>
    </row>
    <row r="855" spans="1:43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49"/>
      <c r="AK855" s="49"/>
      <c r="AL855" s="5"/>
      <c r="AM855" s="5"/>
      <c r="AN855" s="5"/>
      <c r="AO855" s="5"/>
      <c r="AP855" s="5"/>
      <c r="AQ855" s="5"/>
    </row>
    <row r="856" spans="1:43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49"/>
      <c r="AK856" s="49"/>
      <c r="AL856" s="5"/>
      <c r="AM856" s="5"/>
      <c r="AN856" s="5"/>
      <c r="AO856" s="5"/>
      <c r="AP856" s="5"/>
      <c r="AQ856" s="5"/>
    </row>
    <row r="857" spans="1:43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49"/>
      <c r="AK857" s="49"/>
      <c r="AL857" s="5"/>
      <c r="AM857" s="5"/>
      <c r="AN857" s="5"/>
      <c r="AO857" s="5"/>
      <c r="AP857" s="5"/>
      <c r="AQ857" s="5"/>
    </row>
    <row r="858" spans="1:43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49"/>
      <c r="AK858" s="49"/>
      <c r="AL858" s="5"/>
      <c r="AM858" s="5"/>
      <c r="AN858" s="5"/>
      <c r="AO858" s="5"/>
      <c r="AP858" s="5"/>
      <c r="AQ858" s="5"/>
    </row>
    <row r="859" spans="1:43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49"/>
      <c r="AK859" s="49"/>
      <c r="AL859" s="5"/>
      <c r="AM859" s="5"/>
      <c r="AN859" s="5"/>
      <c r="AO859" s="5"/>
      <c r="AP859" s="5"/>
      <c r="AQ859" s="5"/>
    </row>
    <row r="860" spans="1:43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49"/>
      <c r="AK860" s="49"/>
      <c r="AL860" s="5"/>
      <c r="AM860" s="5"/>
      <c r="AN860" s="5"/>
      <c r="AO860" s="5"/>
      <c r="AP860" s="5"/>
      <c r="AQ860" s="5"/>
    </row>
    <row r="861" spans="1:43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49"/>
      <c r="AK861" s="49"/>
      <c r="AL861" s="5"/>
      <c r="AM861" s="5"/>
      <c r="AN861" s="5"/>
      <c r="AO861" s="5"/>
      <c r="AP861" s="5"/>
      <c r="AQ861" s="5"/>
    </row>
    <row r="862" spans="1:43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49"/>
      <c r="AK862" s="49"/>
      <c r="AL862" s="5"/>
      <c r="AM862" s="5"/>
      <c r="AN862" s="5"/>
      <c r="AO862" s="5"/>
      <c r="AP862" s="5"/>
      <c r="AQ862" s="5"/>
    </row>
    <row r="863" spans="1:4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49"/>
      <c r="AK863" s="49"/>
      <c r="AL863" s="5"/>
      <c r="AM863" s="5"/>
      <c r="AN863" s="5"/>
      <c r="AO863" s="5"/>
      <c r="AP863" s="5"/>
      <c r="AQ863" s="5"/>
    </row>
    <row r="864" spans="1:43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49"/>
      <c r="AK864" s="49"/>
      <c r="AL864" s="5"/>
      <c r="AM864" s="5"/>
      <c r="AN864" s="5"/>
      <c r="AO864" s="5"/>
      <c r="AP864" s="5"/>
      <c r="AQ864" s="5"/>
    </row>
    <row r="865" spans="1:43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49"/>
      <c r="AK865" s="49"/>
      <c r="AL865" s="5"/>
      <c r="AM865" s="5"/>
      <c r="AN865" s="5"/>
      <c r="AO865" s="5"/>
      <c r="AP865" s="5"/>
      <c r="AQ865" s="5"/>
    </row>
    <row r="866" spans="1:43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49"/>
      <c r="AK866" s="49"/>
      <c r="AL866" s="5"/>
      <c r="AM866" s="5"/>
      <c r="AN866" s="5"/>
      <c r="AO866" s="5"/>
      <c r="AP866" s="5"/>
      <c r="AQ866" s="5"/>
    </row>
    <row r="867" spans="1:43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49"/>
      <c r="AK867" s="49"/>
      <c r="AL867" s="5"/>
      <c r="AM867" s="5"/>
      <c r="AN867" s="5"/>
      <c r="AO867" s="5"/>
      <c r="AP867" s="5"/>
      <c r="AQ867" s="5"/>
    </row>
    <row r="868" spans="1:43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49"/>
      <c r="AK868" s="49"/>
      <c r="AL868" s="5"/>
      <c r="AM868" s="5"/>
      <c r="AN868" s="5"/>
      <c r="AO868" s="5"/>
      <c r="AP868" s="5"/>
      <c r="AQ868" s="5"/>
    </row>
    <row r="869" spans="1:43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49"/>
      <c r="AK869" s="49"/>
      <c r="AL869" s="5"/>
      <c r="AM869" s="5"/>
      <c r="AN869" s="5"/>
      <c r="AO869" s="5"/>
      <c r="AP869" s="5"/>
      <c r="AQ869" s="5"/>
    </row>
    <row r="870" spans="1:43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49"/>
      <c r="AK870" s="49"/>
      <c r="AL870" s="5"/>
      <c r="AM870" s="5"/>
      <c r="AN870" s="5"/>
      <c r="AO870" s="5"/>
      <c r="AP870" s="5"/>
      <c r="AQ870" s="5"/>
    </row>
    <row r="871" spans="1:43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49"/>
      <c r="AK871" s="49"/>
      <c r="AL871" s="5"/>
      <c r="AM871" s="5"/>
      <c r="AN871" s="5"/>
      <c r="AO871" s="5"/>
      <c r="AP871" s="5"/>
      <c r="AQ871" s="5"/>
    </row>
    <row r="872" spans="1:43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49"/>
      <c r="AK872" s="49"/>
      <c r="AL872" s="5"/>
      <c r="AM872" s="5"/>
      <c r="AN872" s="5"/>
      <c r="AO872" s="5"/>
      <c r="AP872" s="5"/>
      <c r="AQ872" s="5"/>
    </row>
    <row r="873" spans="1:4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49"/>
      <c r="AK873" s="49"/>
      <c r="AL873" s="5"/>
      <c r="AM873" s="5"/>
      <c r="AN873" s="5"/>
      <c r="AO873" s="5"/>
      <c r="AP873" s="5"/>
      <c r="AQ873" s="5"/>
    </row>
    <row r="874" spans="1:43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49"/>
      <c r="AK874" s="49"/>
      <c r="AL874" s="5"/>
      <c r="AM874" s="5"/>
      <c r="AN874" s="5"/>
      <c r="AO874" s="5"/>
      <c r="AP874" s="5"/>
      <c r="AQ874" s="5"/>
    </row>
    <row r="875" spans="1:43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49"/>
      <c r="AK875" s="49"/>
      <c r="AL875" s="5"/>
      <c r="AM875" s="5"/>
      <c r="AN875" s="5"/>
      <c r="AO875" s="5"/>
      <c r="AP875" s="5"/>
      <c r="AQ875" s="5"/>
    </row>
    <row r="876" spans="1:43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49"/>
      <c r="AK876" s="49"/>
      <c r="AL876" s="5"/>
      <c r="AM876" s="5"/>
      <c r="AN876" s="5"/>
      <c r="AO876" s="5"/>
      <c r="AP876" s="5"/>
      <c r="AQ876" s="5"/>
    </row>
    <row r="877" spans="1:43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49"/>
      <c r="AK877" s="49"/>
      <c r="AL877" s="5"/>
      <c r="AM877" s="5"/>
      <c r="AN877" s="5"/>
      <c r="AO877" s="5"/>
      <c r="AP877" s="5"/>
      <c r="AQ877" s="5"/>
    </row>
    <row r="878" spans="1:43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49"/>
      <c r="AK878" s="49"/>
      <c r="AL878" s="5"/>
      <c r="AM878" s="5"/>
      <c r="AN878" s="5"/>
      <c r="AO878" s="5"/>
      <c r="AP878" s="5"/>
      <c r="AQ878" s="5"/>
    </row>
    <row r="879" spans="1:43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49"/>
      <c r="AK879" s="49"/>
      <c r="AL879" s="5"/>
      <c r="AM879" s="5"/>
      <c r="AN879" s="5"/>
      <c r="AO879" s="5"/>
      <c r="AP879" s="5"/>
      <c r="AQ879" s="5"/>
    </row>
    <row r="880" spans="1:43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49"/>
      <c r="AK880" s="49"/>
      <c r="AL880" s="5"/>
      <c r="AM880" s="5"/>
      <c r="AN880" s="5"/>
      <c r="AO880" s="5"/>
      <c r="AP880" s="5"/>
      <c r="AQ880" s="5"/>
    </row>
    <row r="881" spans="1:43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49"/>
      <c r="AK881" s="49"/>
      <c r="AL881" s="5"/>
      <c r="AM881" s="5"/>
      <c r="AN881" s="5"/>
      <c r="AO881" s="5"/>
      <c r="AP881" s="5"/>
      <c r="AQ881" s="5"/>
    </row>
    <row r="882" spans="1:43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49"/>
      <c r="AK882" s="49"/>
      <c r="AL882" s="5"/>
      <c r="AM882" s="5"/>
      <c r="AN882" s="5"/>
      <c r="AO882" s="5"/>
      <c r="AP882" s="5"/>
      <c r="AQ882" s="5"/>
    </row>
    <row r="883" spans="1:4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49"/>
      <c r="AK883" s="49"/>
      <c r="AL883" s="5"/>
      <c r="AM883" s="5"/>
      <c r="AN883" s="5"/>
      <c r="AO883" s="5"/>
      <c r="AP883" s="5"/>
      <c r="AQ883" s="5"/>
    </row>
    <row r="884" spans="1:43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49"/>
      <c r="AK884" s="49"/>
      <c r="AL884" s="5"/>
      <c r="AM884" s="5"/>
      <c r="AN884" s="5"/>
      <c r="AO884" s="5"/>
      <c r="AP884" s="5"/>
      <c r="AQ884" s="5"/>
    </row>
    <row r="885" spans="1:43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49"/>
      <c r="AK885" s="49"/>
      <c r="AL885" s="5"/>
      <c r="AM885" s="5"/>
      <c r="AN885" s="5"/>
      <c r="AO885" s="5"/>
      <c r="AP885" s="5"/>
      <c r="AQ885" s="5"/>
    </row>
    <row r="886" spans="1:43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49"/>
      <c r="AK886" s="49"/>
      <c r="AL886" s="5"/>
      <c r="AM886" s="5"/>
      <c r="AN886" s="5"/>
      <c r="AO886" s="5"/>
      <c r="AP886" s="5"/>
      <c r="AQ886" s="5"/>
    </row>
    <row r="887" spans="1:43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49"/>
      <c r="AK887" s="49"/>
      <c r="AL887" s="5"/>
      <c r="AM887" s="5"/>
      <c r="AN887" s="5"/>
      <c r="AO887" s="5"/>
      <c r="AP887" s="5"/>
      <c r="AQ887" s="5"/>
    </row>
    <row r="888" spans="1:43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49"/>
      <c r="AK888" s="49"/>
      <c r="AL888" s="5"/>
      <c r="AM888" s="5"/>
      <c r="AN888" s="5"/>
      <c r="AO888" s="5"/>
      <c r="AP888" s="5"/>
      <c r="AQ888" s="5"/>
    </row>
    <row r="889" spans="1:43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49"/>
      <c r="AK889" s="49"/>
      <c r="AL889" s="5"/>
      <c r="AM889" s="5"/>
      <c r="AN889" s="5"/>
      <c r="AO889" s="5"/>
      <c r="AP889" s="5"/>
      <c r="AQ889" s="5"/>
    </row>
    <row r="890" spans="1:43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49"/>
      <c r="AK890" s="49"/>
      <c r="AL890" s="5"/>
      <c r="AM890" s="5"/>
      <c r="AN890" s="5"/>
      <c r="AO890" s="5"/>
      <c r="AP890" s="5"/>
      <c r="AQ890" s="5"/>
    </row>
    <row r="891" spans="1:43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49"/>
      <c r="AK891" s="49"/>
      <c r="AL891" s="5"/>
      <c r="AM891" s="5"/>
      <c r="AN891" s="5"/>
      <c r="AO891" s="5"/>
      <c r="AP891" s="5"/>
      <c r="AQ891" s="5"/>
    </row>
    <row r="892" spans="1:43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49"/>
      <c r="AK892" s="49"/>
      <c r="AL892" s="5"/>
      <c r="AM892" s="5"/>
      <c r="AN892" s="5"/>
      <c r="AO892" s="5"/>
      <c r="AP892" s="5"/>
      <c r="AQ892" s="5"/>
    </row>
    <row r="893" spans="1:4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49"/>
      <c r="AK893" s="49"/>
      <c r="AL893" s="5"/>
      <c r="AM893" s="5"/>
      <c r="AN893" s="5"/>
      <c r="AO893" s="5"/>
      <c r="AP893" s="5"/>
      <c r="AQ893" s="5"/>
    </row>
    <row r="894" spans="1:43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49"/>
      <c r="AK894" s="49"/>
      <c r="AL894" s="5"/>
      <c r="AM894" s="5"/>
      <c r="AN894" s="5"/>
      <c r="AO894" s="5"/>
      <c r="AP894" s="5"/>
      <c r="AQ894" s="5"/>
    </row>
    <row r="895" spans="1:43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49"/>
      <c r="AK895" s="49"/>
      <c r="AL895" s="5"/>
      <c r="AM895" s="5"/>
      <c r="AN895" s="5"/>
      <c r="AO895" s="5"/>
      <c r="AP895" s="5"/>
      <c r="AQ895" s="5"/>
    </row>
    <row r="896" spans="1:43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49"/>
      <c r="AK896" s="49"/>
      <c r="AL896" s="5"/>
      <c r="AM896" s="5"/>
      <c r="AN896" s="5"/>
      <c r="AO896" s="5"/>
      <c r="AP896" s="5"/>
      <c r="AQ896" s="5"/>
    </row>
    <row r="897" spans="1:43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49"/>
      <c r="AK897" s="49"/>
      <c r="AL897" s="5"/>
      <c r="AM897" s="5"/>
      <c r="AN897" s="5"/>
      <c r="AO897" s="5"/>
      <c r="AP897" s="5"/>
      <c r="AQ897" s="5"/>
    </row>
    <row r="898" spans="1:43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49"/>
      <c r="AK898" s="49"/>
      <c r="AL898" s="5"/>
      <c r="AM898" s="5"/>
      <c r="AN898" s="5"/>
      <c r="AO898" s="5"/>
      <c r="AP898" s="5"/>
      <c r="AQ898" s="5"/>
    </row>
    <row r="899" spans="1:43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49"/>
      <c r="AK899" s="49"/>
      <c r="AL899" s="5"/>
      <c r="AM899" s="5"/>
      <c r="AN899" s="5"/>
      <c r="AO899" s="5"/>
      <c r="AP899" s="5"/>
      <c r="AQ899" s="5"/>
    </row>
    <row r="900" spans="1:43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49"/>
      <c r="AK900" s="49"/>
      <c r="AL900" s="5"/>
      <c r="AM900" s="5"/>
      <c r="AN900" s="5"/>
      <c r="AO900" s="5"/>
      <c r="AP900" s="5"/>
      <c r="AQ900" s="5"/>
    </row>
    <row r="901" spans="1:43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49"/>
      <c r="AK901" s="49"/>
      <c r="AL901" s="5"/>
      <c r="AM901" s="5"/>
      <c r="AN901" s="5"/>
      <c r="AO901" s="5"/>
      <c r="AP901" s="5"/>
      <c r="AQ901" s="5"/>
    </row>
    <row r="902" spans="1:43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49"/>
      <c r="AK902" s="49"/>
      <c r="AL902" s="5"/>
      <c r="AM902" s="5"/>
      <c r="AN902" s="5"/>
      <c r="AO902" s="5"/>
      <c r="AP902" s="5"/>
      <c r="AQ902" s="5"/>
    </row>
    <row r="903" spans="1:4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49"/>
      <c r="AK903" s="49"/>
      <c r="AL903" s="5"/>
      <c r="AM903" s="5"/>
      <c r="AN903" s="5"/>
      <c r="AO903" s="5"/>
      <c r="AP903" s="5"/>
      <c r="AQ903" s="5"/>
    </row>
    <row r="904" spans="1:43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49"/>
      <c r="AK904" s="49"/>
      <c r="AL904" s="5"/>
      <c r="AM904" s="5"/>
      <c r="AN904" s="5"/>
      <c r="AO904" s="5"/>
      <c r="AP904" s="5"/>
      <c r="AQ904" s="5"/>
    </row>
    <row r="905" spans="1:43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49"/>
      <c r="AK905" s="49"/>
      <c r="AL905" s="5"/>
      <c r="AM905" s="5"/>
      <c r="AN905" s="5"/>
      <c r="AO905" s="5"/>
      <c r="AP905" s="5"/>
      <c r="AQ905" s="5"/>
    </row>
    <row r="906" spans="1:43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49"/>
      <c r="AK906" s="49"/>
      <c r="AL906" s="5"/>
      <c r="AM906" s="5"/>
      <c r="AN906" s="5"/>
      <c r="AO906" s="5"/>
      <c r="AP906" s="5"/>
      <c r="AQ906" s="5"/>
    </row>
    <row r="907" spans="1:43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49"/>
      <c r="AK907" s="49"/>
      <c r="AL907" s="5"/>
      <c r="AM907" s="5"/>
      <c r="AN907" s="5"/>
      <c r="AO907" s="5"/>
      <c r="AP907" s="5"/>
      <c r="AQ907" s="5"/>
    </row>
    <row r="908" spans="1:43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49"/>
      <c r="AK908" s="49"/>
      <c r="AL908" s="5"/>
      <c r="AM908" s="5"/>
      <c r="AN908" s="5"/>
      <c r="AO908" s="5"/>
      <c r="AP908" s="5"/>
      <c r="AQ908" s="5"/>
    </row>
    <row r="909" spans="1:43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49"/>
      <c r="AK909" s="49"/>
      <c r="AL909" s="5"/>
      <c r="AM909" s="5"/>
      <c r="AN909" s="5"/>
      <c r="AO909" s="5"/>
      <c r="AP909" s="5"/>
      <c r="AQ909" s="5"/>
    </row>
    <row r="910" spans="1:43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49"/>
      <c r="AK910" s="49"/>
      <c r="AL910" s="5"/>
      <c r="AM910" s="5"/>
      <c r="AN910" s="5"/>
      <c r="AO910" s="5"/>
      <c r="AP910" s="5"/>
      <c r="AQ910" s="5"/>
    </row>
    <row r="911" spans="1:43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49"/>
      <c r="AK911" s="49"/>
      <c r="AL911" s="5"/>
      <c r="AM911" s="5"/>
      <c r="AN911" s="5"/>
      <c r="AO911" s="5"/>
      <c r="AP911" s="5"/>
      <c r="AQ911" s="5"/>
    </row>
    <row r="912" spans="1:43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49"/>
      <c r="AK912" s="49"/>
      <c r="AL912" s="5"/>
      <c r="AM912" s="5"/>
      <c r="AN912" s="5"/>
      <c r="AO912" s="5"/>
      <c r="AP912" s="5"/>
      <c r="AQ912" s="5"/>
    </row>
    <row r="913" spans="1:4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49"/>
      <c r="AK913" s="49"/>
      <c r="AL913" s="5"/>
      <c r="AM913" s="5"/>
      <c r="AN913" s="5"/>
      <c r="AO913" s="5"/>
      <c r="AP913" s="5"/>
      <c r="AQ913" s="5"/>
    </row>
    <row r="914" spans="1:43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49"/>
      <c r="AK914" s="49"/>
      <c r="AL914" s="5"/>
      <c r="AM914" s="5"/>
      <c r="AN914" s="5"/>
      <c r="AO914" s="5"/>
      <c r="AP914" s="5"/>
      <c r="AQ914" s="5"/>
    </row>
    <row r="915" spans="1:43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49"/>
      <c r="AK915" s="49"/>
      <c r="AL915" s="5"/>
      <c r="AM915" s="5"/>
      <c r="AN915" s="5"/>
      <c r="AO915" s="5"/>
      <c r="AP915" s="5"/>
      <c r="AQ915" s="5"/>
    </row>
    <row r="916" spans="1:43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49"/>
      <c r="AK916" s="49"/>
      <c r="AL916" s="5"/>
      <c r="AM916" s="5"/>
      <c r="AN916" s="5"/>
      <c r="AO916" s="5"/>
      <c r="AP916" s="5"/>
      <c r="AQ916" s="5"/>
    </row>
    <row r="917" spans="1:43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49"/>
      <c r="AK917" s="49"/>
      <c r="AL917" s="5"/>
      <c r="AM917" s="5"/>
      <c r="AN917" s="5"/>
      <c r="AO917" s="5"/>
      <c r="AP917" s="5"/>
      <c r="AQ917" s="5"/>
    </row>
    <row r="918" spans="1:43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49"/>
      <c r="AK918" s="49"/>
      <c r="AL918" s="5"/>
      <c r="AM918" s="5"/>
      <c r="AN918" s="5"/>
      <c r="AO918" s="5"/>
      <c r="AP918" s="5"/>
      <c r="AQ918" s="5"/>
    </row>
    <row r="919" spans="1:43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49"/>
      <c r="AK919" s="49"/>
      <c r="AL919" s="5"/>
      <c r="AM919" s="5"/>
      <c r="AN919" s="5"/>
      <c r="AO919" s="5"/>
      <c r="AP919" s="5"/>
      <c r="AQ919" s="5"/>
    </row>
    <row r="920" spans="1:43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49"/>
      <c r="AK920" s="49"/>
      <c r="AL920" s="5"/>
      <c r="AM920" s="5"/>
      <c r="AN920" s="5"/>
      <c r="AO920" s="5"/>
      <c r="AP920" s="5"/>
      <c r="AQ920" s="5"/>
    </row>
    <row r="921" spans="1:43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49"/>
      <c r="AK921" s="49"/>
      <c r="AL921" s="5"/>
      <c r="AM921" s="5"/>
      <c r="AN921" s="5"/>
      <c r="AO921" s="5"/>
      <c r="AP921" s="5"/>
      <c r="AQ921" s="5"/>
    </row>
    <row r="922" spans="1:43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49"/>
      <c r="AK922" s="49"/>
      <c r="AL922" s="5"/>
      <c r="AM922" s="5"/>
      <c r="AN922" s="5"/>
      <c r="AO922" s="5"/>
      <c r="AP922" s="5"/>
      <c r="AQ922" s="5"/>
    </row>
    <row r="923" spans="1:4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49"/>
      <c r="AK923" s="49"/>
      <c r="AL923" s="5"/>
      <c r="AM923" s="5"/>
      <c r="AN923" s="5"/>
      <c r="AO923" s="5"/>
      <c r="AP923" s="5"/>
      <c r="AQ923" s="5"/>
    </row>
    <row r="924" spans="1:43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49"/>
      <c r="AK924" s="49"/>
      <c r="AL924" s="5"/>
      <c r="AM924" s="5"/>
      <c r="AN924" s="5"/>
      <c r="AO924" s="5"/>
      <c r="AP924" s="5"/>
      <c r="AQ924" s="5"/>
    </row>
    <row r="925" spans="1:43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49"/>
      <c r="AK925" s="49"/>
      <c r="AL925" s="5"/>
      <c r="AM925" s="5"/>
      <c r="AN925" s="5"/>
      <c r="AO925" s="5"/>
      <c r="AP925" s="5"/>
      <c r="AQ925" s="5"/>
    </row>
    <row r="926" spans="1:43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49"/>
      <c r="AK926" s="49"/>
      <c r="AL926" s="5"/>
      <c r="AM926" s="5"/>
      <c r="AN926" s="5"/>
      <c r="AO926" s="5"/>
      <c r="AP926" s="5"/>
      <c r="AQ926" s="5"/>
    </row>
    <row r="927" spans="1:43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49"/>
      <c r="AK927" s="49"/>
      <c r="AL927" s="5"/>
      <c r="AM927" s="5"/>
      <c r="AN927" s="5"/>
      <c r="AO927" s="5"/>
      <c r="AP927" s="5"/>
      <c r="AQ927" s="5"/>
    </row>
    <row r="928" spans="1:43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49"/>
      <c r="AK928" s="49"/>
      <c r="AL928" s="5"/>
      <c r="AM928" s="5"/>
      <c r="AN928" s="5"/>
      <c r="AO928" s="5"/>
      <c r="AP928" s="5"/>
      <c r="AQ928" s="5"/>
    </row>
    <row r="929" spans="1:43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49"/>
      <c r="AK929" s="49"/>
      <c r="AL929" s="5"/>
      <c r="AM929" s="5"/>
      <c r="AN929" s="5"/>
      <c r="AO929" s="5"/>
      <c r="AP929" s="5"/>
      <c r="AQ929" s="5"/>
    </row>
    <row r="930" spans="1:43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49"/>
      <c r="AK930" s="49"/>
      <c r="AL930" s="5"/>
      <c r="AM930" s="5"/>
      <c r="AN930" s="5"/>
      <c r="AO930" s="5"/>
      <c r="AP930" s="5"/>
      <c r="AQ930" s="5"/>
    </row>
    <row r="931" spans="1:43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49"/>
      <c r="AK931" s="49"/>
      <c r="AL931" s="5"/>
      <c r="AM931" s="5"/>
      <c r="AN931" s="5"/>
      <c r="AO931" s="5"/>
      <c r="AP931" s="5"/>
      <c r="AQ931" s="5"/>
    </row>
    <row r="932" spans="1:43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49"/>
      <c r="AK932" s="49"/>
      <c r="AL932" s="5"/>
      <c r="AM932" s="5"/>
      <c r="AN932" s="5"/>
      <c r="AO932" s="5"/>
      <c r="AP932" s="5"/>
      <c r="AQ932" s="5"/>
    </row>
    <row r="933" spans="1:4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49"/>
      <c r="AK933" s="49"/>
      <c r="AL933" s="5"/>
      <c r="AM933" s="5"/>
      <c r="AN933" s="5"/>
      <c r="AO933" s="5"/>
      <c r="AP933" s="5"/>
      <c r="AQ933" s="5"/>
    </row>
    <row r="934" spans="1:43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49"/>
      <c r="AK934" s="49"/>
      <c r="AL934" s="5"/>
      <c r="AM934" s="5"/>
      <c r="AN934" s="5"/>
      <c r="AO934" s="5"/>
      <c r="AP934" s="5"/>
      <c r="AQ934" s="5"/>
    </row>
    <row r="935" spans="1:43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49"/>
      <c r="AK935" s="49"/>
      <c r="AL935" s="5"/>
      <c r="AM935" s="5"/>
      <c r="AN935" s="5"/>
      <c r="AO935" s="5"/>
      <c r="AP935" s="5"/>
      <c r="AQ935" s="5"/>
    </row>
    <row r="936" spans="1:43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49"/>
      <c r="AK936" s="49"/>
      <c r="AL936" s="5"/>
      <c r="AM936" s="5"/>
      <c r="AN936" s="5"/>
      <c r="AO936" s="5"/>
      <c r="AP936" s="5"/>
      <c r="AQ936" s="5"/>
    </row>
    <row r="937" spans="1:43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49"/>
      <c r="AK937" s="49"/>
      <c r="AL937" s="5"/>
      <c r="AM937" s="5"/>
      <c r="AN937" s="5"/>
      <c r="AO937" s="5"/>
      <c r="AP937" s="5"/>
      <c r="AQ937" s="5"/>
    </row>
    <row r="938" spans="1:43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49"/>
      <c r="AK938" s="49"/>
      <c r="AL938" s="5"/>
      <c r="AM938" s="5"/>
      <c r="AN938" s="5"/>
      <c r="AO938" s="5"/>
      <c r="AP938" s="5"/>
      <c r="AQ938" s="5"/>
    </row>
    <row r="939" spans="1:43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49"/>
      <c r="AK939" s="49"/>
      <c r="AL939" s="5"/>
      <c r="AM939" s="5"/>
      <c r="AN939" s="5"/>
      <c r="AO939" s="5"/>
      <c r="AP939" s="5"/>
      <c r="AQ939" s="5"/>
    </row>
    <row r="940" spans="1:43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49"/>
      <c r="AK940" s="49"/>
      <c r="AL940" s="5"/>
      <c r="AM940" s="5"/>
      <c r="AN940" s="5"/>
      <c r="AO940" s="5"/>
      <c r="AP940" s="5"/>
      <c r="AQ940" s="5"/>
    </row>
    <row r="941" spans="1:43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49"/>
      <c r="AK941" s="49"/>
      <c r="AL941" s="5"/>
      <c r="AM941" s="5"/>
      <c r="AN941" s="5"/>
      <c r="AO941" s="5"/>
      <c r="AP941" s="5"/>
      <c r="AQ941" s="5"/>
    </row>
    <row r="942" spans="1:43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49"/>
      <c r="AK942" s="49"/>
      <c r="AL942" s="5"/>
      <c r="AM942" s="5"/>
      <c r="AN942" s="5"/>
      <c r="AO942" s="5"/>
      <c r="AP942" s="5"/>
      <c r="AQ942" s="5"/>
    </row>
    <row r="943" spans="1: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49"/>
      <c r="AK943" s="49"/>
      <c r="AL943" s="5"/>
      <c r="AM943" s="5"/>
      <c r="AN943" s="5"/>
      <c r="AO943" s="5"/>
      <c r="AP943" s="5"/>
      <c r="AQ943" s="5"/>
    </row>
    <row r="944" spans="1:43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49"/>
      <c r="AK944" s="49"/>
      <c r="AL944" s="5"/>
      <c r="AM944" s="5"/>
      <c r="AN944" s="5"/>
      <c r="AO944" s="5"/>
      <c r="AP944" s="5"/>
      <c r="AQ944" s="5"/>
    </row>
    <row r="945" spans="1:43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49"/>
      <c r="AK945" s="49"/>
      <c r="AL945" s="5"/>
      <c r="AM945" s="5"/>
      <c r="AN945" s="5"/>
      <c r="AO945" s="5"/>
      <c r="AP945" s="5"/>
      <c r="AQ945" s="5"/>
    </row>
    <row r="946" spans="1:43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49"/>
      <c r="AK946" s="49"/>
      <c r="AL946" s="5"/>
      <c r="AM946" s="5"/>
      <c r="AN946" s="5"/>
      <c r="AO946" s="5"/>
      <c r="AP946" s="5"/>
      <c r="AQ946" s="5"/>
    </row>
    <row r="947" spans="1:43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49"/>
      <c r="AK947" s="49"/>
      <c r="AL947" s="5"/>
      <c r="AM947" s="5"/>
      <c r="AN947" s="5"/>
      <c r="AO947" s="5"/>
      <c r="AP947" s="5"/>
      <c r="AQ947" s="5"/>
    </row>
    <row r="948" spans="1:43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49"/>
      <c r="AK948" s="49"/>
      <c r="AL948" s="5"/>
      <c r="AM948" s="5"/>
      <c r="AN948" s="5"/>
      <c r="AO948" s="5"/>
      <c r="AP948" s="5"/>
      <c r="AQ948" s="5"/>
    </row>
    <row r="949" spans="1:43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49"/>
      <c r="AK949" s="49"/>
      <c r="AL949" s="5"/>
      <c r="AM949" s="5"/>
      <c r="AN949" s="5"/>
      <c r="AO949" s="5"/>
      <c r="AP949" s="5"/>
      <c r="AQ949" s="5"/>
    </row>
    <row r="950" spans="1:43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49"/>
      <c r="AK950" s="49"/>
      <c r="AL950" s="5"/>
      <c r="AM950" s="5"/>
      <c r="AN950" s="5"/>
      <c r="AO950" s="5"/>
      <c r="AP950" s="5"/>
      <c r="AQ950" s="5"/>
    </row>
    <row r="951" spans="1:43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49"/>
      <c r="AK951" s="49"/>
      <c r="AL951" s="5"/>
      <c r="AM951" s="5"/>
      <c r="AN951" s="5"/>
      <c r="AO951" s="5"/>
      <c r="AP951" s="5"/>
      <c r="AQ951" s="5"/>
    </row>
    <row r="952" spans="1:43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49"/>
      <c r="AK952" s="49"/>
      <c r="AL952" s="5"/>
      <c r="AM952" s="5"/>
      <c r="AN952" s="5"/>
      <c r="AO952" s="5"/>
      <c r="AP952" s="5"/>
      <c r="AQ952" s="5"/>
    </row>
    <row r="953" spans="1:4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49"/>
      <c r="AK953" s="49"/>
      <c r="AL953" s="5"/>
      <c r="AM953" s="5"/>
      <c r="AN953" s="5"/>
      <c r="AO953" s="5"/>
      <c r="AP953" s="5"/>
      <c r="AQ953" s="5"/>
    </row>
    <row r="954" spans="1:43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49"/>
      <c r="AK954" s="49"/>
      <c r="AL954" s="5"/>
      <c r="AM954" s="5"/>
      <c r="AN954" s="5"/>
      <c r="AO954" s="5"/>
      <c r="AP954" s="5"/>
      <c r="AQ954" s="5"/>
    </row>
    <row r="955" spans="1:43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49"/>
      <c r="AK955" s="49"/>
      <c r="AL955" s="5"/>
      <c r="AM955" s="5"/>
      <c r="AN955" s="5"/>
      <c r="AO955" s="5"/>
      <c r="AP955" s="5"/>
      <c r="AQ955" s="5"/>
    </row>
    <row r="956" spans="1:43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49"/>
      <c r="AK956" s="49"/>
      <c r="AL956" s="5"/>
      <c r="AM956" s="5"/>
      <c r="AN956" s="5"/>
      <c r="AO956" s="5"/>
      <c r="AP956" s="5"/>
      <c r="AQ956" s="5"/>
    </row>
    <row r="957" spans="1:43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49"/>
      <c r="AK957" s="49"/>
      <c r="AL957" s="5"/>
      <c r="AM957" s="5"/>
      <c r="AN957" s="5"/>
      <c r="AO957" s="5"/>
      <c r="AP957" s="5"/>
      <c r="AQ957" s="5"/>
    </row>
    <row r="958" spans="1:43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49"/>
      <c r="AK958" s="49"/>
      <c r="AL958" s="5"/>
      <c r="AM958" s="5"/>
      <c r="AN958" s="5"/>
      <c r="AO958" s="5"/>
      <c r="AP958" s="5"/>
      <c r="AQ958" s="5"/>
    </row>
    <row r="959" spans="1:43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49"/>
      <c r="AK959" s="49"/>
      <c r="AL959" s="5"/>
      <c r="AM959" s="5"/>
      <c r="AN959" s="5"/>
      <c r="AO959" s="5"/>
      <c r="AP959" s="5"/>
      <c r="AQ959" s="5"/>
    </row>
    <row r="960" spans="1:43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49"/>
      <c r="AK960" s="49"/>
      <c r="AL960" s="5"/>
      <c r="AM960" s="5"/>
      <c r="AN960" s="5"/>
      <c r="AO960" s="5"/>
      <c r="AP960" s="5"/>
      <c r="AQ960" s="5"/>
    </row>
    <row r="961" spans="1:43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49"/>
      <c r="AK961" s="49"/>
      <c r="AL961" s="5"/>
      <c r="AM961" s="5"/>
      <c r="AN961" s="5"/>
      <c r="AO961" s="5"/>
      <c r="AP961" s="5"/>
      <c r="AQ961" s="5"/>
    </row>
    <row r="962" spans="1:43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49"/>
      <c r="AK962" s="49"/>
      <c r="AL962" s="5"/>
      <c r="AM962" s="5"/>
      <c r="AN962" s="5"/>
      <c r="AO962" s="5"/>
      <c r="AP962" s="5"/>
      <c r="AQ962" s="5"/>
    </row>
    <row r="963" spans="1:4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49"/>
      <c r="AK963" s="49"/>
      <c r="AL963" s="5"/>
      <c r="AM963" s="5"/>
      <c r="AN963" s="5"/>
      <c r="AO963" s="5"/>
      <c r="AP963" s="5"/>
      <c r="AQ963" s="5"/>
    </row>
    <row r="964" spans="1:43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49"/>
      <c r="AK964" s="49"/>
      <c r="AL964" s="5"/>
      <c r="AM964" s="5"/>
      <c r="AN964" s="5"/>
      <c r="AO964" s="5"/>
      <c r="AP964" s="5"/>
      <c r="AQ964" s="5"/>
    </row>
    <row r="965" spans="1:43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49"/>
      <c r="AK965" s="49"/>
      <c r="AL965" s="5"/>
      <c r="AM965" s="5"/>
      <c r="AN965" s="5"/>
      <c r="AO965" s="5"/>
      <c r="AP965" s="5"/>
      <c r="AQ965" s="5"/>
    </row>
    <row r="966" spans="1:43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49"/>
      <c r="AK966" s="49"/>
      <c r="AL966" s="5"/>
      <c r="AM966" s="5"/>
      <c r="AN966" s="5"/>
      <c r="AO966" s="5"/>
      <c r="AP966" s="5"/>
      <c r="AQ966" s="5"/>
    </row>
    <row r="967" spans="1:43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49"/>
      <c r="AK967" s="49"/>
      <c r="AL967" s="5"/>
      <c r="AM967" s="5"/>
      <c r="AN967" s="5"/>
      <c r="AO967" s="5"/>
      <c r="AP967" s="5"/>
      <c r="AQ967" s="5"/>
    </row>
    <row r="968" spans="1:43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49"/>
      <c r="AK968" s="49"/>
      <c r="AL968" s="5"/>
      <c r="AM968" s="5"/>
      <c r="AN968" s="5"/>
      <c r="AO968" s="5"/>
      <c r="AP968" s="5"/>
      <c r="AQ968" s="5"/>
    </row>
    <row r="969" spans="1:43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49"/>
      <c r="AK969" s="49"/>
      <c r="AL969" s="5"/>
      <c r="AM969" s="5"/>
      <c r="AN969" s="5"/>
      <c r="AO969" s="5"/>
      <c r="AP969" s="5"/>
      <c r="AQ969" s="5"/>
    </row>
    <row r="970" spans="1:43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49"/>
      <c r="AK970" s="49"/>
      <c r="AL970" s="5"/>
      <c r="AM970" s="5"/>
      <c r="AN970" s="5"/>
      <c r="AO970" s="5"/>
      <c r="AP970" s="5"/>
      <c r="AQ970" s="5"/>
    </row>
    <row r="971" spans="1:43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49"/>
      <c r="AK971" s="49"/>
      <c r="AL971" s="5"/>
      <c r="AM971" s="5"/>
      <c r="AN971" s="5"/>
      <c r="AO971" s="5"/>
      <c r="AP971" s="5"/>
      <c r="AQ971" s="5"/>
    </row>
    <row r="972" spans="1:43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49"/>
      <c r="AK972" s="49"/>
      <c r="AL972" s="5"/>
      <c r="AM972" s="5"/>
      <c r="AN972" s="5"/>
      <c r="AO972" s="5"/>
      <c r="AP972" s="5"/>
      <c r="AQ972" s="5"/>
    </row>
    <row r="973" spans="1:4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49"/>
      <c r="AK973" s="49"/>
      <c r="AL973" s="5"/>
      <c r="AM973" s="5"/>
      <c r="AN973" s="5"/>
      <c r="AO973" s="5"/>
      <c r="AP973" s="5"/>
      <c r="AQ973" s="5"/>
    </row>
    <row r="974" spans="1:43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49"/>
      <c r="AK974" s="49"/>
      <c r="AL974" s="5"/>
      <c r="AM974" s="5"/>
      <c r="AN974" s="5"/>
      <c r="AO974" s="5"/>
      <c r="AP974" s="5"/>
      <c r="AQ974" s="5"/>
    </row>
    <row r="975" spans="1:43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49"/>
      <c r="AK975" s="49"/>
      <c r="AL975" s="5"/>
      <c r="AM975" s="5"/>
      <c r="AN975" s="5"/>
      <c r="AO975" s="5"/>
      <c r="AP975" s="5"/>
      <c r="AQ975" s="5"/>
    </row>
    <row r="976" spans="1:43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49"/>
      <c r="AK976" s="49"/>
      <c r="AL976" s="5"/>
      <c r="AM976" s="5"/>
      <c r="AN976" s="5"/>
      <c r="AO976" s="5"/>
      <c r="AP976" s="5"/>
      <c r="AQ976" s="5"/>
    </row>
    <row r="977" spans="1:43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49"/>
      <c r="AK977" s="49"/>
      <c r="AL977" s="5"/>
      <c r="AM977" s="5"/>
      <c r="AN977" s="5"/>
      <c r="AO977" s="5"/>
      <c r="AP977" s="5"/>
      <c r="AQ977" s="5"/>
    </row>
    <row r="978" spans="1:43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49"/>
      <c r="AK978" s="49"/>
      <c r="AL978" s="5"/>
      <c r="AM978" s="5"/>
      <c r="AN978" s="5"/>
      <c r="AO978" s="5"/>
      <c r="AP978" s="5"/>
      <c r="AQ978" s="5"/>
    </row>
    <row r="979" spans="1:43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49"/>
      <c r="AK979" s="49"/>
      <c r="AL979" s="5"/>
      <c r="AM979" s="5"/>
      <c r="AN979" s="5"/>
      <c r="AO979" s="5"/>
      <c r="AP979" s="5"/>
      <c r="AQ979" s="5"/>
    </row>
    <row r="980" spans="1:43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49"/>
      <c r="AK980" s="49"/>
      <c r="AL980" s="5"/>
      <c r="AM980" s="5"/>
      <c r="AN980" s="5"/>
      <c r="AO980" s="5"/>
      <c r="AP980" s="5"/>
      <c r="AQ980" s="5"/>
    </row>
    <row r="981" spans="1:43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49"/>
      <c r="AK981" s="49"/>
      <c r="AL981" s="5"/>
      <c r="AM981" s="5"/>
      <c r="AN981" s="5"/>
      <c r="AO981" s="5"/>
      <c r="AP981" s="5"/>
      <c r="AQ981" s="5"/>
    </row>
    <row r="982" spans="1:43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49"/>
      <c r="AK982" s="49"/>
      <c r="AL982" s="5"/>
      <c r="AM982" s="5"/>
      <c r="AN982" s="5"/>
      <c r="AO982" s="5"/>
      <c r="AP982" s="5"/>
      <c r="AQ982" s="5"/>
    </row>
    <row r="983" spans="1:4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49"/>
      <c r="AK983" s="49"/>
      <c r="AL983" s="5"/>
      <c r="AM983" s="5"/>
      <c r="AN983" s="5"/>
      <c r="AO983" s="5"/>
      <c r="AP983" s="5"/>
      <c r="AQ983" s="5"/>
    </row>
    <row r="984" spans="1:43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49"/>
      <c r="AK984" s="49"/>
      <c r="AL984" s="5"/>
      <c r="AM984" s="5"/>
      <c r="AN984" s="5"/>
      <c r="AO984" s="5"/>
      <c r="AP984" s="5"/>
      <c r="AQ984" s="5"/>
    </row>
    <row r="985" spans="1:43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49"/>
      <c r="AK985" s="49"/>
      <c r="AL985" s="5"/>
      <c r="AM985" s="5"/>
      <c r="AN985" s="5"/>
      <c r="AO985" s="5"/>
      <c r="AP985" s="5"/>
      <c r="AQ985" s="5"/>
    </row>
    <row r="986" spans="1:43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49"/>
      <c r="AK986" s="49"/>
      <c r="AL986" s="5"/>
      <c r="AM986" s="5"/>
      <c r="AN986" s="5"/>
      <c r="AO986" s="5"/>
      <c r="AP986" s="5"/>
      <c r="AQ986" s="5"/>
    </row>
    <row r="987" spans="1:43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49"/>
      <c r="AK987" s="49"/>
      <c r="AL987" s="5"/>
      <c r="AM987" s="5"/>
      <c r="AN987" s="5"/>
      <c r="AO987" s="5"/>
      <c r="AP987" s="5"/>
      <c r="AQ987" s="5"/>
    </row>
    <row r="988" spans="1:43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49"/>
      <c r="AK988" s="49"/>
      <c r="AL988" s="5"/>
      <c r="AM988" s="5"/>
      <c r="AN988" s="5"/>
      <c r="AO988" s="5"/>
      <c r="AP988" s="5"/>
      <c r="AQ988" s="5"/>
    </row>
    <row r="989" spans="1:43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49"/>
      <c r="AK989" s="49"/>
      <c r="AL989" s="5"/>
      <c r="AM989" s="5"/>
      <c r="AN989" s="5"/>
      <c r="AO989" s="5"/>
      <c r="AP989" s="5"/>
      <c r="AQ989" s="5"/>
    </row>
    <row r="990" spans="1:43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49"/>
      <c r="AK990" s="49"/>
      <c r="AL990" s="5"/>
      <c r="AM990" s="5"/>
      <c r="AN990" s="5"/>
      <c r="AO990" s="5"/>
      <c r="AP990" s="5"/>
      <c r="AQ990" s="5"/>
    </row>
    <row r="991" spans="1:43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49"/>
      <c r="AK991" s="49"/>
      <c r="AL991" s="5"/>
      <c r="AM991" s="5"/>
      <c r="AN991" s="5"/>
      <c r="AO991" s="5"/>
      <c r="AP991" s="5"/>
      <c r="AQ991" s="5"/>
    </row>
    <row r="992" spans="1:43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49"/>
      <c r="AK992" s="49"/>
      <c r="AL992" s="5"/>
      <c r="AM992" s="5"/>
      <c r="AN992" s="5"/>
      <c r="AO992" s="5"/>
      <c r="AP992" s="5"/>
      <c r="AQ992" s="5"/>
    </row>
    <row r="993" spans="1:4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49"/>
      <c r="AK993" s="49"/>
      <c r="AL993" s="5"/>
      <c r="AM993" s="5"/>
      <c r="AN993" s="5"/>
      <c r="AO993" s="5"/>
      <c r="AP993" s="5"/>
      <c r="AQ993" s="5"/>
    </row>
    <row r="994" spans="1:43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49"/>
      <c r="AK994" s="49"/>
      <c r="AL994" s="5"/>
      <c r="AM994" s="5"/>
      <c r="AN994" s="5"/>
      <c r="AO994" s="5"/>
      <c r="AP994" s="5"/>
      <c r="AQ994" s="5"/>
    </row>
    <row r="995" spans="1:43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49"/>
      <c r="AK995" s="49"/>
      <c r="AL995" s="5"/>
      <c r="AM995" s="5"/>
      <c r="AN995" s="5"/>
      <c r="AO995" s="5"/>
      <c r="AP995" s="5"/>
      <c r="AQ995" s="5"/>
    </row>
    <row r="996" spans="1:43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49"/>
      <c r="AK996" s="49"/>
      <c r="AL996" s="5"/>
      <c r="AM996" s="5"/>
      <c r="AN996" s="5"/>
      <c r="AO996" s="5"/>
      <c r="AP996" s="5"/>
      <c r="AQ996" s="5"/>
    </row>
    <row r="997" spans="1:43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49"/>
      <c r="AK997" s="49"/>
      <c r="AL997" s="5"/>
      <c r="AM997" s="5"/>
      <c r="AN997" s="5"/>
      <c r="AO997" s="5"/>
      <c r="AP997" s="5"/>
      <c r="AQ997" s="5"/>
    </row>
    <row r="998" spans="1:43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49"/>
      <c r="AK998" s="49"/>
      <c r="AL998" s="5"/>
      <c r="AM998" s="5"/>
      <c r="AN998" s="5"/>
      <c r="AO998" s="5"/>
      <c r="AP998" s="5"/>
      <c r="AQ998" s="5"/>
    </row>
    <row r="999" spans="1:43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49"/>
      <c r="AK999" s="49"/>
      <c r="AL999" s="5"/>
      <c r="AM999" s="5"/>
      <c r="AN999" s="5"/>
      <c r="AO999" s="5"/>
      <c r="AP999" s="5"/>
      <c r="AQ999" s="5"/>
    </row>
    <row r="1000" spans="1:43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49"/>
      <c r="AK1000" s="49"/>
      <c r="AL1000" s="5"/>
      <c r="AM1000" s="5"/>
      <c r="AN1000" s="5"/>
      <c r="AO1000" s="5"/>
      <c r="AP1000" s="5"/>
      <c r="AQ1000" s="5"/>
    </row>
  </sheetData>
  <sheetProtection password="AD6A" sheet="1" objects="1" scenarios="1" selectLockedCells="1"/>
  <mergeCells count="47">
    <mergeCell ref="N3:N4"/>
    <mergeCell ref="B37:N37"/>
    <mergeCell ref="B39:N39"/>
    <mergeCell ref="O3:O4"/>
    <mergeCell ref="P3:P4"/>
    <mergeCell ref="I3:I4"/>
    <mergeCell ref="J3:J4"/>
    <mergeCell ref="K3:K4"/>
    <mergeCell ref="L3:L4"/>
    <mergeCell ref="M3:M4"/>
    <mergeCell ref="E3:E4"/>
    <mergeCell ref="F3:F4"/>
    <mergeCell ref="A5:C5"/>
    <mergeCell ref="G3:G4"/>
    <mergeCell ref="H3:H4"/>
    <mergeCell ref="Q3:Q4"/>
    <mergeCell ref="R3:R4"/>
    <mergeCell ref="AG3:AG4"/>
    <mergeCell ref="AJ3:AJ4"/>
    <mergeCell ref="A1:AK1"/>
    <mergeCell ref="A2:J2"/>
    <mergeCell ref="K2:AK2"/>
    <mergeCell ref="A3:A4"/>
    <mergeCell ref="B3:B4"/>
    <mergeCell ref="C3:C4"/>
    <mergeCell ref="D3:D4"/>
    <mergeCell ref="AK3:AK4"/>
    <mergeCell ref="S3:S4"/>
    <mergeCell ref="T3:T4"/>
    <mergeCell ref="U3:U4"/>
    <mergeCell ref="V3:V4"/>
    <mergeCell ref="V37:AK37"/>
    <mergeCell ref="V38:AK38"/>
    <mergeCell ref="AE3:AE4"/>
    <mergeCell ref="AF3:AF4"/>
    <mergeCell ref="W3:W4"/>
    <mergeCell ref="X3:X4"/>
    <mergeCell ref="Y3:Y4"/>
    <mergeCell ref="Z3:Z4"/>
    <mergeCell ref="AA3:AA4"/>
    <mergeCell ref="AH3:AH4"/>
    <mergeCell ref="AI3:AI4"/>
    <mergeCell ref="AM9:AN9"/>
    <mergeCell ref="AM10:AN10"/>
    <mergeCell ref="AB3:AB4"/>
    <mergeCell ref="AC3:AC4"/>
    <mergeCell ref="AD3:AD4"/>
  </mergeCells>
  <printOptions horizontalCentered="1" verticalCentered="1"/>
  <pageMargins left="0" right="0" top="0.35433070866141736" bottom="0.35433070866141736" header="0" footer="0"/>
  <pageSetup paperSize="9" scale="65" orientation="landscape" r:id="rId1"/>
  <ignoredErrors>
    <ignoredError sqref="AH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1. dönem e okul yapıştır</vt:lpstr>
      <vt:lpstr>1. Dönem</vt:lpstr>
      <vt:lpstr>2. dönem e okul yapıştır</vt:lpstr>
      <vt:lpstr>2. dönem</vt:lpstr>
      <vt:lpstr>'1. Dönem'!Yazdırma_Alanı</vt:lpstr>
      <vt:lpstr>'2. dönem'!Yazdırma_Alanı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2025-06-18T02:54:37Z</cp:lastPrinted>
  <dcterms:created xsi:type="dcterms:W3CDTF">2024-04-18T19:17:44Z</dcterms:created>
  <dcterms:modified xsi:type="dcterms:W3CDTF">2026-10-23T08:57:03Z</dcterms:modified>
</cp:coreProperties>
</file>