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EBA" lockStructure="1"/>
  <bookViews>
    <workbookView xWindow="0" yWindow="0" windowWidth="16380" windowHeight="8196" tabRatio="500" activeTab="2"/>
  </bookViews>
  <sheets>
    <sheet name="Sınıf Listesi" sheetId="1" r:id="rId1"/>
    <sheet name="DPA notlar" sheetId="2" r:id="rId2"/>
    <sheet name="Ders İçi Etkinlik" sheetId="3" r:id="rId3"/>
  </sheets>
  <definedNames>
    <definedName name="_xlnm.Print_Area" localSheetId="2">'Ders İçi Etkinlik'!$A$1:$AK$38</definedName>
    <definedName name="_xlnm.Print_Area" localSheetId="1">'DPA notlar'!$A$1:$U$38</definedName>
    <definedName name="_xlnm.Print_Area" localSheetId="0">'Sınıf Listesi'!$A$1:$H$38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7" i="3" l="1"/>
  <c r="A1" i="3" l="1"/>
  <c r="D1" i="3"/>
  <c r="A1" i="2"/>
  <c r="D1" i="2"/>
  <c r="R38" i="2" l="1"/>
  <c r="AM7" i="3" l="1"/>
  <c r="AN7" i="3"/>
  <c r="AO7" i="3"/>
  <c r="AP7" i="3"/>
  <c r="C7" i="2" l="1"/>
  <c r="AC38" i="3"/>
  <c r="AP36" i="3"/>
  <c r="AK36" i="3"/>
  <c r="AH36" i="3" s="1"/>
  <c r="AJ36" i="3"/>
  <c r="AI36" i="3"/>
  <c r="AG36" i="3"/>
  <c r="AE36" i="3"/>
  <c r="AD36" i="3"/>
  <c r="AC36" i="3"/>
  <c r="AB36" i="3"/>
  <c r="AA36" i="3"/>
  <c r="Z36" i="3"/>
  <c r="Y36" i="3"/>
  <c r="X36" i="3"/>
  <c r="W36" i="3"/>
  <c r="V36" i="3"/>
  <c r="U36" i="3"/>
  <c r="T36" i="3"/>
  <c r="AN36" i="3" s="1"/>
  <c r="Q36" i="3"/>
  <c r="P36" i="3"/>
  <c r="O36" i="3"/>
  <c r="N36" i="3"/>
  <c r="M36" i="3"/>
  <c r="K36" i="3"/>
  <c r="J36" i="3"/>
  <c r="I36" i="3"/>
  <c r="H36" i="3"/>
  <c r="G36" i="3"/>
  <c r="F36" i="3"/>
  <c r="E36" i="3"/>
  <c r="D36" i="3"/>
  <c r="C36" i="3"/>
  <c r="B36" i="3"/>
  <c r="A36" i="3"/>
  <c r="AN35" i="3"/>
  <c r="AM35" i="3"/>
  <c r="AK35" i="3"/>
  <c r="AJ35" i="3"/>
  <c r="AI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AO34" i="3"/>
  <c r="AM34" i="3"/>
  <c r="AK34" i="3"/>
  <c r="AJ34" i="3"/>
  <c r="AI34" i="3"/>
  <c r="AG34" i="3"/>
  <c r="AF34" i="3"/>
  <c r="AD34" i="3"/>
  <c r="AC34" i="3"/>
  <c r="Z34" i="3"/>
  <c r="W34" i="3"/>
  <c r="V34" i="3"/>
  <c r="T34" i="3"/>
  <c r="S34" i="3" s="1"/>
  <c r="Q34" i="3"/>
  <c r="P34" i="3"/>
  <c r="O34" i="3"/>
  <c r="L34" i="3"/>
  <c r="K34" i="3"/>
  <c r="J34" i="3"/>
  <c r="H34" i="3"/>
  <c r="D34" i="3"/>
  <c r="C34" i="3"/>
  <c r="B34" i="3"/>
  <c r="A34" i="3"/>
  <c r="AK33" i="3"/>
  <c r="W33" i="3"/>
  <c r="U33" i="3"/>
  <c r="T33" i="3"/>
  <c r="L33" i="3" s="1"/>
  <c r="S33" i="3"/>
  <c r="C33" i="3"/>
  <c r="B33" i="3"/>
  <c r="A33" i="3"/>
  <c r="AO32" i="3"/>
  <c r="AN32" i="3"/>
  <c r="AK32" i="3"/>
  <c r="AI32" i="3"/>
  <c r="AH32" i="3"/>
  <c r="AB32" i="3"/>
  <c r="Z32" i="3"/>
  <c r="Y32" i="3"/>
  <c r="U32" i="3"/>
  <c r="T32" i="3"/>
  <c r="D32" i="3"/>
  <c r="C32" i="3"/>
  <c r="B32" i="3"/>
  <c r="A32" i="3"/>
  <c r="AO31" i="3"/>
  <c r="AK31" i="3"/>
  <c r="AJ31" i="3"/>
  <c r="AI31" i="3"/>
  <c r="AH31" i="3"/>
  <c r="AG31" i="3"/>
  <c r="Y31" i="3"/>
  <c r="W31" i="3"/>
  <c r="T31" i="3"/>
  <c r="I31" i="3"/>
  <c r="H31" i="3"/>
  <c r="G31" i="3"/>
  <c r="C31" i="3"/>
  <c r="B31" i="3"/>
  <c r="A31" i="3"/>
  <c r="AK30" i="3"/>
  <c r="AJ30" i="3"/>
  <c r="AI30" i="3"/>
  <c r="AH30" i="3"/>
  <c r="AC30" i="3"/>
  <c r="T30" i="3"/>
  <c r="G30" i="3" s="1"/>
  <c r="M30" i="3"/>
  <c r="L30" i="3"/>
  <c r="K30" i="3"/>
  <c r="J30" i="3"/>
  <c r="H30" i="3"/>
  <c r="C30" i="3"/>
  <c r="B30" i="3"/>
  <c r="A30" i="3"/>
  <c r="AO29" i="3"/>
  <c r="AN29" i="3"/>
  <c r="AM29" i="3"/>
  <c r="AK29" i="3"/>
  <c r="AB29" i="3" s="1"/>
  <c r="AJ29" i="3"/>
  <c r="AI29" i="3"/>
  <c r="AH29" i="3"/>
  <c r="AG29" i="3"/>
  <c r="AF29" i="3"/>
  <c r="AE29" i="3"/>
  <c r="AD29" i="3"/>
  <c r="AC29" i="3"/>
  <c r="AA29" i="3"/>
  <c r="Y29" i="3"/>
  <c r="X29" i="3"/>
  <c r="V29" i="3"/>
  <c r="U29" i="3"/>
  <c r="T29" i="3"/>
  <c r="F29" i="3" s="1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E29" i="3"/>
  <c r="D29" i="3"/>
  <c r="C29" i="3"/>
  <c r="B29" i="3"/>
  <c r="A29" i="3"/>
  <c r="AM28" i="3"/>
  <c r="AK28" i="3"/>
  <c r="AJ28" i="3"/>
  <c r="AG28" i="3"/>
  <c r="AF28" i="3"/>
  <c r="AE28" i="3"/>
  <c r="AD28" i="3"/>
  <c r="W28" i="3"/>
  <c r="U28" i="3"/>
  <c r="T28" i="3"/>
  <c r="R28" i="3"/>
  <c r="Q28" i="3"/>
  <c r="P28" i="3"/>
  <c r="J28" i="3"/>
  <c r="I28" i="3"/>
  <c r="H28" i="3"/>
  <c r="F28" i="3"/>
  <c r="E28" i="3"/>
  <c r="D28" i="3"/>
  <c r="C28" i="3"/>
  <c r="B28" i="3"/>
  <c r="A28" i="3"/>
  <c r="AM27" i="3"/>
  <c r="AK27" i="3"/>
  <c r="AJ27" i="3"/>
  <c r="AI27" i="3"/>
  <c r="AH27" i="3"/>
  <c r="AG27" i="3"/>
  <c r="Z27" i="3"/>
  <c r="T27" i="3"/>
  <c r="S27" i="3"/>
  <c r="Q27" i="3"/>
  <c r="P27" i="3"/>
  <c r="O27" i="3"/>
  <c r="N27" i="3"/>
  <c r="M27" i="3"/>
  <c r="L27" i="3"/>
  <c r="K27" i="3"/>
  <c r="J27" i="3"/>
  <c r="G27" i="3"/>
  <c r="F27" i="3"/>
  <c r="E27" i="3"/>
  <c r="D27" i="3"/>
  <c r="C27" i="3"/>
  <c r="B27" i="3"/>
  <c r="A27" i="3"/>
  <c r="AK26" i="3"/>
  <c r="W26" i="3" s="1"/>
  <c r="AJ26" i="3"/>
  <c r="AE26" i="3"/>
  <c r="AD26" i="3"/>
  <c r="AB26" i="3"/>
  <c r="Y26" i="3"/>
  <c r="X26" i="3"/>
  <c r="T26" i="3"/>
  <c r="S26" i="3"/>
  <c r="R26" i="3"/>
  <c r="O26" i="3"/>
  <c r="N26" i="3"/>
  <c r="M26" i="3"/>
  <c r="L26" i="3"/>
  <c r="K26" i="3"/>
  <c r="F26" i="3"/>
  <c r="C26" i="3"/>
  <c r="B26" i="3"/>
  <c r="A26" i="3"/>
  <c r="AP25" i="3"/>
  <c r="AO25" i="3"/>
  <c r="AN25" i="3"/>
  <c r="AK25" i="3"/>
  <c r="AD25" i="3" s="1"/>
  <c r="AJ25" i="3"/>
  <c r="AI25" i="3"/>
  <c r="AH25" i="3"/>
  <c r="AG25" i="3"/>
  <c r="AF25" i="3"/>
  <c r="AE25" i="3"/>
  <c r="AC25" i="3"/>
  <c r="AB25" i="3"/>
  <c r="AA25" i="3"/>
  <c r="Z25" i="3"/>
  <c r="Y25" i="3"/>
  <c r="X25" i="3"/>
  <c r="W25" i="3"/>
  <c r="V25" i="3"/>
  <c r="U25" i="3"/>
  <c r="T25" i="3"/>
  <c r="F25" i="3" s="1"/>
  <c r="S25" i="3"/>
  <c r="R25" i="3"/>
  <c r="L25" i="3"/>
  <c r="K25" i="3"/>
  <c r="I25" i="3"/>
  <c r="H25" i="3"/>
  <c r="G25" i="3"/>
  <c r="C25" i="3"/>
  <c r="B25" i="3"/>
  <c r="A25" i="3"/>
  <c r="AP24" i="3"/>
  <c r="AO24" i="3"/>
  <c r="AN24" i="3"/>
  <c r="AM24" i="3"/>
  <c r="AK24" i="3"/>
  <c r="AI24" i="3"/>
  <c r="AC24" i="3"/>
  <c r="AB24" i="3"/>
  <c r="AA24" i="3"/>
  <c r="Z24" i="3"/>
  <c r="Y24" i="3"/>
  <c r="X24" i="3"/>
  <c r="W24" i="3"/>
  <c r="T24" i="3"/>
  <c r="S24" i="3" s="1"/>
  <c r="Q24" i="3"/>
  <c r="P24" i="3"/>
  <c r="N24" i="3"/>
  <c r="M24" i="3"/>
  <c r="L24" i="3"/>
  <c r="I24" i="3"/>
  <c r="H24" i="3"/>
  <c r="F24" i="3"/>
  <c r="E24" i="3"/>
  <c r="D24" i="3"/>
  <c r="C24" i="3"/>
  <c r="B24" i="3"/>
  <c r="A24" i="3"/>
  <c r="AN23" i="3"/>
  <c r="AM23" i="3"/>
  <c r="AK23" i="3"/>
  <c r="X23" i="3" s="1"/>
  <c r="AD23" i="3"/>
  <c r="AB23" i="3"/>
  <c r="AA23" i="3"/>
  <c r="Z23" i="3"/>
  <c r="Y23" i="3"/>
  <c r="T23" i="3"/>
  <c r="Q23" i="3"/>
  <c r="P23" i="3"/>
  <c r="O23" i="3"/>
  <c r="M23" i="3"/>
  <c r="K23" i="3"/>
  <c r="J23" i="3"/>
  <c r="D23" i="3"/>
  <c r="C23" i="3"/>
  <c r="B23" i="3"/>
  <c r="A23" i="3"/>
  <c r="AP22" i="3"/>
  <c r="AO22" i="3"/>
  <c r="AK22" i="3"/>
  <c r="Z22" i="3" s="1"/>
  <c r="AJ22" i="3"/>
  <c r="AI22" i="3"/>
  <c r="AF22" i="3"/>
  <c r="AE22" i="3"/>
  <c r="AD22" i="3"/>
  <c r="AC22" i="3"/>
  <c r="AB22" i="3"/>
  <c r="AA22" i="3"/>
  <c r="Y22" i="3"/>
  <c r="X22" i="3"/>
  <c r="W22" i="3"/>
  <c r="V22" i="3"/>
  <c r="U22" i="3"/>
  <c r="T22" i="3"/>
  <c r="G22" i="3"/>
  <c r="F22" i="3"/>
  <c r="E22" i="3"/>
  <c r="C22" i="3"/>
  <c r="B22" i="3"/>
  <c r="A22" i="3"/>
  <c r="AK21" i="3"/>
  <c r="AJ21" i="3"/>
  <c r="AG21" i="3"/>
  <c r="AE21" i="3"/>
  <c r="AD21" i="3"/>
  <c r="Z21" i="3"/>
  <c r="Y21" i="3"/>
  <c r="T21" i="3"/>
  <c r="AM21" i="3" s="1"/>
  <c r="S21" i="3"/>
  <c r="M21" i="3"/>
  <c r="J21" i="3"/>
  <c r="I21" i="3"/>
  <c r="H21" i="3"/>
  <c r="G21" i="3"/>
  <c r="F21" i="3"/>
  <c r="C21" i="3"/>
  <c r="B21" i="3"/>
  <c r="A21" i="3"/>
  <c r="AN20" i="3"/>
  <c r="AM20" i="3"/>
  <c r="AK20" i="3"/>
  <c r="AO20" i="3" s="1"/>
  <c r="T20" i="3"/>
  <c r="M20" i="3" s="1"/>
  <c r="S20" i="3"/>
  <c r="R20" i="3"/>
  <c r="Q20" i="3"/>
  <c r="P20" i="3"/>
  <c r="N20" i="3"/>
  <c r="C20" i="3"/>
  <c r="B20" i="3"/>
  <c r="A20" i="3"/>
  <c r="AK19" i="3"/>
  <c r="W19" i="3"/>
  <c r="V19" i="3"/>
  <c r="U19" i="3"/>
  <c r="T19" i="3"/>
  <c r="S19" i="3"/>
  <c r="K19" i="3"/>
  <c r="J19" i="3"/>
  <c r="H19" i="3"/>
  <c r="C19" i="3"/>
  <c r="B19" i="3"/>
  <c r="A19" i="3"/>
  <c r="AP18" i="3"/>
  <c r="AO18" i="3"/>
  <c r="AN18" i="3"/>
  <c r="AM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F18" i="3" s="1"/>
  <c r="S18" i="3"/>
  <c r="R18" i="3"/>
  <c r="P18" i="3"/>
  <c r="L18" i="3"/>
  <c r="K18" i="3"/>
  <c r="J18" i="3"/>
  <c r="H18" i="3"/>
  <c r="G18" i="3"/>
  <c r="E18" i="3"/>
  <c r="C18" i="3"/>
  <c r="B18" i="3"/>
  <c r="A18" i="3"/>
  <c r="AO17" i="3"/>
  <c r="AN17" i="3"/>
  <c r="AK17" i="3"/>
  <c r="AJ17" i="3"/>
  <c r="Z17" i="3"/>
  <c r="Y17" i="3"/>
  <c r="X17" i="3"/>
  <c r="V17" i="3"/>
  <c r="T17" i="3"/>
  <c r="S17" i="3"/>
  <c r="Q17" i="3"/>
  <c r="P17" i="3"/>
  <c r="O17" i="3"/>
  <c r="N17" i="3"/>
  <c r="M17" i="3"/>
  <c r="L17" i="3"/>
  <c r="K17" i="3"/>
  <c r="J17" i="3"/>
  <c r="I17" i="3"/>
  <c r="G17" i="3"/>
  <c r="F17" i="3"/>
  <c r="E17" i="3"/>
  <c r="D17" i="3"/>
  <c r="C17" i="3"/>
  <c r="B17" i="3"/>
  <c r="A17" i="3"/>
  <c r="AP16" i="3"/>
  <c r="AO16" i="3"/>
  <c r="AM16" i="3"/>
  <c r="AK16" i="3"/>
  <c r="AB16" i="3" s="1"/>
  <c r="AJ16" i="3"/>
  <c r="AI16" i="3"/>
  <c r="AH16" i="3"/>
  <c r="AG16" i="3"/>
  <c r="AF16" i="3"/>
  <c r="AE16" i="3"/>
  <c r="AD16" i="3"/>
  <c r="AA16" i="3"/>
  <c r="Z16" i="3"/>
  <c r="Y16" i="3"/>
  <c r="X16" i="3"/>
  <c r="W16" i="3"/>
  <c r="V16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F16" i="3"/>
  <c r="E16" i="3"/>
  <c r="D16" i="3"/>
  <c r="C16" i="3"/>
  <c r="B16" i="3"/>
  <c r="A16" i="3"/>
  <c r="AN15" i="3"/>
  <c r="AM15" i="3"/>
  <c r="AK15" i="3"/>
  <c r="AF15" i="3"/>
  <c r="AE15" i="3"/>
  <c r="AD15" i="3"/>
  <c r="AC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AO14" i="3"/>
  <c r="AN14" i="3"/>
  <c r="AM14" i="3"/>
  <c r="AK14" i="3"/>
  <c r="AJ14" i="3"/>
  <c r="AI14" i="3"/>
  <c r="AH14" i="3"/>
  <c r="AG14" i="3"/>
  <c r="AF14" i="3"/>
  <c r="AE14" i="3"/>
  <c r="AD14" i="3"/>
  <c r="AC14" i="3"/>
  <c r="AB14" i="3"/>
  <c r="Z14" i="3"/>
  <c r="Y14" i="3"/>
  <c r="X14" i="3"/>
  <c r="W14" i="3"/>
  <c r="V14" i="3"/>
  <c r="T14" i="3"/>
  <c r="S14" i="3"/>
  <c r="R14" i="3"/>
  <c r="Q14" i="3"/>
  <c r="P14" i="3"/>
  <c r="N14" i="3"/>
  <c r="M14" i="3"/>
  <c r="D14" i="3"/>
  <c r="C14" i="3"/>
  <c r="B14" i="3"/>
  <c r="A14" i="3"/>
  <c r="AN13" i="3"/>
  <c r="AM13" i="3"/>
  <c r="AK13" i="3"/>
  <c r="T13" i="3"/>
  <c r="P13" i="3"/>
  <c r="O13" i="3"/>
  <c r="N13" i="3"/>
  <c r="L13" i="3"/>
  <c r="K13" i="3"/>
  <c r="J13" i="3"/>
  <c r="I13" i="3"/>
  <c r="D13" i="3"/>
  <c r="C13" i="3"/>
  <c r="B13" i="3"/>
  <c r="A13" i="3"/>
  <c r="AP12" i="3"/>
  <c r="AO12" i="3"/>
  <c r="AK12" i="3"/>
  <c r="AJ12" i="3"/>
  <c r="AI12" i="3"/>
  <c r="AH12" i="3"/>
  <c r="AF12" i="3"/>
  <c r="AE12" i="3"/>
  <c r="AD12" i="3"/>
  <c r="AC12" i="3"/>
  <c r="AB12" i="3"/>
  <c r="V12" i="3"/>
  <c r="U12" i="3"/>
  <c r="T12" i="3"/>
  <c r="S12" i="3"/>
  <c r="R12" i="3"/>
  <c r="Q12" i="3"/>
  <c r="I12" i="3"/>
  <c r="H12" i="3"/>
  <c r="G12" i="3"/>
  <c r="E12" i="3"/>
  <c r="C12" i="3"/>
  <c r="B12" i="3"/>
  <c r="A12" i="3"/>
  <c r="AN11" i="3"/>
  <c r="AM11" i="3"/>
  <c r="AK11" i="3"/>
  <c r="AC11" i="3" s="1"/>
  <c r="AJ11" i="3"/>
  <c r="AI11" i="3"/>
  <c r="AD11" i="3"/>
  <c r="T11" i="3"/>
  <c r="K11" i="3" s="1"/>
  <c r="S11" i="3"/>
  <c r="R11" i="3"/>
  <c r="Q11" i="3"/>
  <c r="P11" i="3"/>
  <c r="O11" i="3"/>
  <c r="N11" i="3"/>
  <c r="M11" i="3"/>
  <c r="L11" i="3"/>
  <c r="J11" i="3"/>
  <c r="H11" i="3"/>
  <c r="G11" i="3"/>
  <c r="E11" i="3"/>
  <c r="C11" i="3"/>
  <c r="B11" i="3"/>
  <c r="A11" i="3"/>
  <c r="AP10" i="3"/>
  <c r="AO10" i="3"/>
  <c r="AK10" i="3"/>
  <c r="AC10" i="3" s="1"/>
  <c r="AJ10" i="3"/>
  <c r="AI10" i="3"/>
  <c r="AH10" i="3"/>
  <c r="AG10" i="3"/>
  <c r="AF10" i="3"/>
  <c r="AE10" i="3"/>
  <c r="AD10" i="3"/>
  <c r="AA10" i="3"/>
  <c r="X10" i="3"/>
  <c r="W10" i="3"/>
  <c r="V10" i="3"/>
  <c r="U10" i="3"/>
  <c r="T10" i="3"/>
  <c r="H10" i="3" s="1"/>
  <c r="S10" i="3"/>
  <c r="R10" i="3"/>
  <c r="Q10" i="3"/>
  <c r="J10" i="3"/>
  <c r="I10" i="3"/>
  <c r="C10" i="3"/>
  <c r="B10" i="3"/>
  <c r="A10" i="3"/>
  <c r="AN9" i="3"/>
  <c r="AM9" i="3"/>
  <c r="AK9" i="3"/>
  <c r="AJ9" i="3"/>
  <c r="AI9" i="3"/>
  <c r="T9" i="3"/>
  <c r="F9" i="3" s="1"/>
  <c r="S9" i="3"/>
  <c r="R9" i="3"/>
  <c r="Q9" i="3"/>
  <c r="P9" i="3"/>
  <c r="O9" i="3"/>
  <c r="N9" i="3"/>
  <c r="M9" i="3"/>
  <c r="L9" i="3"/>
  <c r="H9" i="3"/>
  <c r="G9" i="3"/>
  <c r="E9" i="3"/>
  <c r="D9" i="3"/>
  <c r="C9" i="3"/>
  <c r="B9" i="3"/>
  <c r="A9" i="3"/>
  <c r="AK8" i="3"/>
  <c r="T8" i="3"/>
  <c r="AM8" i="3" s="1"/>
  <c r="C8" i="3"/>
  <c r="B8" i="3"/>
  <c r="A8" i="3"/>
  <c r="AK7" i="3"/>
  <c r="T7" i="3"/>
  <c r="C7" i="3"/>
  <c r="B7" i="3"/>
  <c r="A7" i="3"/>
  <c r="AK6" i="3"/>
  <c r="T6" i="3"/>
  <c r="Z36" i="2"/>
  <c r="Y36" i="2"/>
  <c r="U36" i="2"/>
  <c r="R36" i="2" s="1"/>
  <c r="T36" i="2"/>
  <c r="S36" i="2"/>
  <c r="Q36" i="2"/>
  <c r="P36" i="2"/>
  <c r="O36" i="2"/>
  <c r="N36" i="2"/>
  <c r="M36" i="2"/>
  <c r="L36" i="2"/>
  <c r="C36" i="2"/>
  <c r="B36" i="2"/>
  <c r="A36" i="2"/>
  <c r="U35" i="2"/>
  <c r="T35" i="2"/>
  <c r="S35" i="2"/>
  <c r="L35" i="2"/>
  <c r="J35" i="2"/>
  <c r="H35" i="2"/>
  <c r="G35" i="2"/>
  <c r="C35" i="2"/>
  <c r="B35" i="2"/>
  <c r="A35" i="2"/>
  <c r="Y34" i="2"/>
  <c r="U34" i="2"/>
  <c r="T34" i="2"/>
  <c r="O34" i="2"/>
  <c r="L34" i="2"/>
  <c r="W34" i="2" s="1"/>
  <c r="K34" i="2"/>
  <c r="J34" i="2"/>
  <c r="I34" i="2"/>
  <c r="G34" i="2"/>
  <c r="C34" i="2"/>
  <c r="B34" i="2"/>
  <c r="A34" i="2"/>
  <c r="U33" i="2"/>
  <c r="T33" i="2"/>
  <c r="S33" i="2"/>
  <c r="L33" i="2"/>
  <c r="K33" i="2" s="1"/>
  <c r="C33" i="2"/>
  <c r="B33" i="2"/>
  <c r="A33" i="2"/>
  <c r="Y32" i="2"/>
  <c r="X32" i="2"/>
  <c r="U32" i="2"/>
  <c r="S32" i="2"/>
  <c r="P32" i="2"/>
  <c r="L32" i="2"/>
  <c r="K32" i="2"/>
  <c r="J32" i="2"/>
  <c r="E32" i="2"/>
  <c r="D32" i="2"/>
  <c r="C32" i="2"/>
  <c r="B32" i="2"/>
  <c r="A32" i="2"/>
  <c r="U31" i="2"/>
  <c r="S31" i="2" s="1"/>
  <c r="T31" i="2"/>
  <c r="R31" i="2"/>
  <c r="Q31" i="2"/>
  <c r="P31" i="2"/>
  <c r="O31" i="2"/>
  <c r="N31" i="2"/>
  <c r="L31" i="2"/>
  <c r="G31" i="2"/>
  <c r="F31" i="2"/>
  <c r="E31" i="2"/>
  <c r="D31" i="2"/>
  <c r="C31" i="2"/>
  <c r="B31" i="2"/>
  <c r="A31" i="2"/>
  <c r="W30" i="2"/>
  <c r="U30" i="2"/>
  <c r="T30" i="2"/>
  <c r="S30" i="2"/>
  <c r="R30" i="2"/>
  <c r="Q30" i="2"/>
  <c r="P30" i="2"/>
  <c r="L30" i="2"/>
  <c r="K30" i="2"/>
  <c r="J30" i="2"/>
  <c r="I30" i="2"/>
  <c r="G30" i="2"/>
  <c r="F30" i="2"/>
  <c r="E30" i="2"/>
  <c r="C30" i="2"/>
  <c r="B30" i="2"/>
  <c r="A30" i="2"/>
  <c r="Y29" i="2"/>
  <c r="U29" i="2"/>
  <c r="T29" i="2"/>
  <c r="R29" i="2"/>
  <c r="Q29" i="2"/>
  <c r="L29" i="2"/>
  <c r="K29" i="2" s="1"/>
  <c r="C29" i="2"/>
  <c r="B29" i="2"/>
  <c r="A29" i="2"/>
  <c r="Z28" i="2"/>
  <c r="Y28" i="2"/>
  <c r="W28" i="2"/>
  <c r="U28" i="2"/>
  <c r="T28" i="2" s="1"/>
  <c r="S28" i="2"/>
  <c r="N28" i="2"/>
  <c r="M28" i="2"/>
  <c r="L28" i="2"/>
  <c r="K28" i="2"/>
  <c r="I28" i="2"/>
  <c r="H28" i="2"/>
  <c r="G28" i="2"/>
  <c r="F28" i="2"/>
  <c r="C28" i="2"/>
  <c r="B28" i="2"/>
  <c r="A28" i="2"/>
  <c r="W27" i="2"/>
  <c r="U27" i="2"/>
  <c r="Q27" i="2"/>
  <c r="L27" i="2"/>
  <c r="K27" i="2"/>
  <c r="J27" i="2"/>
  <c r="I27" i="2"/>
  <c r="H27" i="2"/>
  <c r="E27" i="2"/>
  <c r="D27" i="2"/>
  <c r="C27" i="2"/>
  <c r="B27" i="2"/>
  <c r="A27" i="2"/>
  <c r="U26" i="2"/>
  <c r="T26" i="2" s="1"/>
  <c r="L26" i="2"/>
  <c r="J26" i="2"/>
  <c r="G26" i="2"/>
  <c r="F26" i="2"/>
  <c r="E26" i="2"/>
  <c r="D26" i="2"/>
  <c r="C26" i="2"/>
  <c r="B26" i="2"/>
  <c r="A26" i="2"/>
  <c r="Z25" i="2"/>
  <c r="Y25" i="2"/>
  <c r="X25" i="2"/>
  <c r="W25" i="2"/>
  <c r="U25" i="2"/>
  <c r="T25" i="2"/>
  <c r="S25" i="2"/>
  <c r="R25" i="2"/>
  <c r="Q25" i="2"/>
  <c r="P25" i="2"/>
  <c r="N25" i="2"/>
  <c r="L25" i="2"/>
  <c r="K25" i="2" s="1"/>
  <c r="J25" i="2"/>
  <c r="I25" i="2"/>
  <c r="H25" i="2"/>
  <c r="G25" i="2"/>
  <c r="F25" i="2"/>
  <c r="E25" i="2"/>
  <c r="D25" i="2"/>
  <c r="C25" i="2"/>
  <c r="B25" i="2"/>
  <c r="A25" i="2"/>
  <c r="X24" i="2"/>
  <c r="W24" i="2"/>
  <c r="U24" i="2"/>
  <c r="Q24" i="2" s="1"/>
  <c r="T24" i="2"/>
  <c r="L24" i="2"/>
  <c r="K24" i="2"/>
  <c r="J24" i="2"/>
  <c r="I24" i="2"/>
  <c r="H24" i="2"/>
  <c r="G24" i="2"/>
  <c r="F24" i="2"/>
  <c r="C24" i="2"/>
  <c r="B24" i="2"/>
  <c r="A24" i="2"/>
  <c r="U23" i="2"/>
  <c r="T23" i="2"/>
  <c r="S23" i="2"/>
  <c r="R23" i="2"/>
  <c r="Q23" i="2"/>
  <c r="L23" i="2"/>
  <c r="K23" i="2"/>
  <c r="J23" i="2"/>
  <c r="I23" i="2"/>
  <c r="F23" i="2"/>
  <c r="D23" i="2"/>
  <c r="C23" i="2"/>
  <c r="B23" i="2"/>
  <c r="A23" i="2"/>
  <c r="X22" i="2"/>
  <c r="W22" i="2"/>
  <c r="U22" i="2"/>
  <c r="S22" i="2"/>
  <c r="L22" i="2"/>
  <c r="K22" i="2"/>
  <c r="I22" i="2"/>
  <c r="G22" i="2"/>
  <c r="E22" i="2"/>
  <c r="D22" i="2"/>
  <c r="C22" i="2"/>
  <c r="B22" i="2"/>
  <c r="A22" i="2"/>
  <c r="X21" i="2"/>
  <c r="W21" i="2"/>
  <c r="U21" i="2"/>
  <c r="Y21" i="2" s="1"/>
  <c r="T21" i="2"/>
  <c r="S21" i="2"/>
  <c r="L21" i="2"/>
  <c r="J21" i="2" s="1"/>
  <c r="K21" i="2"/>
  <c r="I21" i="2"/>
  <c r="H21" i="2"/>
  <c r="G21" i="2"/>
  <c r="F21" i="2"/>
  <c r="E21" i="2"/>
  <c r="D21" i="2"/>
  <c r="C21" i="2"/>
  <c r="B21" i="2"/>
  <c r="A21" i="2"/>
  <c r="Y20" i="2"/>
  <c r="X20" i="2"/>
  <c r="W20" i="2"/>
  <c r="U20" i="2"/>
  <c r="T20" i="2"/>
  <c r="L20" i="2"/>
  <c r="K20" i="2"/>
  <c r="J20" i="2"/>
  <c r="I20" i="2"/>
  <c r="H20" i="2"/>
  <c r="G20" i="2"/>
  <c r="F20" i="2"/>
  <c r="E20" i="2"/>
  <c r="D20" i="2"/>
  <c r="C20" i="2"/>
  <c r="B20" i="2"/>
  <c r="A20" i="2"/>
  <c r="W19" i="2"/>
  <c r="U19" i="2"/>
  <c r="S19" i="2" s="1"/>
  <c r="T19" i="2"/>
  <c r="L19" i="2"/>
  <c r="K19" i="2"/>
  <c r="J19" i="2"/>
  <c r="I19" i="2"/>
  <c r="H19" i="2"/>
  <c r="G19" i="2"/>
  <c r="F19" i="2"/>
  <c r="E19" i="2"/>
  <c r="C19" i="2"/>
  <c r="B19" i="2"/>
  <c r="A19" i="2"/>
  <c r="Z18" i="2"/>
  <c r="Y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F18" i="2"/>
  <c r="E18" i="2"/>
  <c r="C18" i="2"/>
  <c r="B18" i="2"/>
  <c r="A18" i="2"/>
  <c r="U17" i="2"/>
  <c r="T17" i="2"/>
  <c r="S17" i="2"/>
  <c r="R17" i="2"/>
  <c r="L17" i="2"/>
  <c r="K17" i="2"/>
  <c r="I17" i="2"/>
  <c r="H17" i="2"/>
  <c r="G17" i="2"/>
  <c r="E17" i="2"/>
  <c r="D17" i="2"/>
  <c r="C17" i="2"/>
  <c r="B17" i="2"/>
  <c r="A17" i="2"/>
  <c r="Y16" i="2"/>
  <c r="X16" i="2"/>
  <c r="W16" i="2"/>
  <c r="U16" i="2"/>
  <c r="T16" i="2"/>
  <c r="S16" i="2"/>
  <c r="L16" i="2"/>
  <c r="K16" i="2"/>
  <c r="I16" i="2"/>
  <c r="H16" i="2"/>
  <c r="G16" i="2"/>
  <c r="E16" i="2"/>
  <c r="D16" i="2"/>
  <c r="C16" i="2"/>
  <c r="B16" i="2"/>
  <c r="A16" i="2"/>
  <c r="W15" i="2"/>
  <c r="U15" i="2"/>
  <c r="T15" i="2"/>
  <c r="S15" i="2"/>
  <c r="L15" i="2"/>
  <c r="K15" i="2"/>
  <c r="J15" i="2"/>
  <c r="H15" i="2"/>
  <c r="G15" i="2"/>
  <c r="F15" i="2"/>
  <c r="C15" i="2"/>
  <c r="B15" i="2"/>
  <c r="A15" i="2"/>
  <c r="Y14" i="2"/>
  <c r="X14" i="2"/>
  <c r="W14" i="2"/>
  <c r="U14" i="2"/>
  <c r="T14" i="2"/>
  <c r="R14" i="2"/>
  <c r="L14" i="2"/>
  <c r="K14" i="2"/>
  <c r="J14" i="2"/>
  <c r="I14" i="2"/>
  <c r="E14" i="2"/>
  <c r="D14" i="2"/>
  <c r="C14" i="2"/>
  <c r="B14" i="2"/>
  <c r="A14" i="2"/>
  <c r="W13" i="2"/>
  <c r="U13" i="2"/>
  <c r="T13" i="2"/>
  <c r="R13" i="2"/>
  <c r="Q13" i="2"/>
  <c r="O13" i="2"/>
  <c r="L13" i="2"/>
  <c r="K13" i="2"/>
  <c r="J13" i="2"/>
  <c r="G13" i="2"/>
  <c r="F13" i="2"/>
  <c r="E13" i="2"/>
  <c r="D13" i="2"/>
  <c r="C13" i="2"/>
  <c r="B13" i="2"/>
  <c r="A13" i="2"/>
  <c r="X12" i="2"/>
  <c r="W12" i="2"/>
  <c r="U12" i="2"/>
  <c r="S12" i="2"/>
  <c r="Q12" i="2"/>
  <c r="P12" i="2"/>
  <c r="O12" i="2"/>
  <c r="L12" i="2"/>
  <c r="F12" i="2" s="1"/>
  <c r="K12" i="2"/>
  <c r="J12" i="2"/>
  <c r="I12" i="2"/>
  <c r="H12" i="2"/>
  <c r="G12" i="2"/>
  <c r="E12" i="2"/>
  <c r="D12" i="2"/>
  <c r="C12" i="2"/>
  <c r="B12" i="2"/>
  <c r="A12" i="2"/>
  <c r="U11" i="2"/>
  <c r="T11" i="2"/>
  <c r="L11" i="2"/>
  <c r="K11" i="2"/>
  <c r="I11" i="2"/>
  <c r="H11" i="2"/>
  <c r="G11" i="2"/>
  <c r="F11" i="2"/>
  <c r="E11" i="2"/>
  <c r="D11" i="2"/>
  <c r="C11" i="2"/>
  <c r="B11" i="2"/>
  <c r="A11" i="2"/>
  <c r="X10" i="2"/>
  <c r="W10" i="2"/>
  <c r="U10" i="2"/>
  <c r="T10" i="2"/>
  <c r="S10" i="2"/>
  <c r="L10" i="2"/>
  <c r="K10" i="2"/>
  <c r="J10" i="2"/>
  <c r="I10" i="2"/>
  <c r="G10" i="2"/>
  <c r="F10" i="2"/>
  <c r="E10" i="2"/>
  <c r="C10" i="2"/>
  <c r="B10" i="2"/>
  <c r="A10" i="2"/>
  <c r="X9" i="2"/>
  <c r="W9" i="2"/>
  <c r="U9" i="2"/>
  <c r="Q9" i="2"/>
  <c r="P9" i="2"/>
  <c r="O9" i="2"/>
  <c r="L9" i="2"/>
  <c r="K9" i="2"/>
  <c r="J9" i="2"/>
  <c r="I9" i="2"/>
  <c r="H9" i="2"/>
  <c r="F9" i="2"/>
  <c r="D9" i="2"/>
  <c r="C9" i="2"/>
  <c r="B9" i="2"/>
  <c r="A9" i="2"/>
  <c r="Y8" i="2"/>
  <c r="Z8" i="2" s="1"/>
  <c r="W8" i="2"/>
  <c r="U8" i="2"/>
  <c r="L8" i="2"/>
  <c r="C8" i="2"/>
  <c r="B8" i="2"/>
  <c r="A8" i="2"/>
  <c r="U7" i="2"/>
  <c r="L7" i="2"/>
  <c r="B7" i="2"/>
  <c r="A7" i="2"/>
  <c r="U6" i="2"/>
  <c r="L6" i="2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M8" i="2" l="1"/>
  <c r="N8" i="2"/>
  <c r="O8" i="2"/>
  <c r="P8" i="2"/>
  <c r="Q8" i="2"/>
  <c r="S8" i="2"/>
  <c r="T8" i="2"/>
  <c r="R8" i="2"/>
  <c r="T22" i="2"/>
  <c r="P22" i="2"/>
  <c r="O22" i="2"/>
  <c r="N22" i="2"/>
  <c r="M22" i="2"/>
  <c r="Z22" i="2"/>
  <c r="Y22" i="2"/>
  <c r="N15" i="2"/>
  <c r="O15" i="2"/>
  <c r="R15" i="2"/>
  <c r="Q15" i="2"/>
  <c r="P15" i="2"/>
  <c r="M15" i="2"/>
  <c r="Z9" i="3"/>
  <c r="X9" i="3"/>
  <c r="W9" i="3"/>
  <c r="AH9" i="3"/>
  <c r="AG9" i="3"/>
  <c r="AF9" i="3"/>
  <c r="U9" i="3"/>
  <c r="AP9" i="3"/>
  <c r="AO9" i="3"/>
  <c r="AB9" i="3"/>
  <c r="AA9" i="3"/>
  <c r="Y9" i="3"/>
  <c r="N27" i="2"/>
  <c r="T27" i="2"/>
  <c r="R27" i="2"/>
  <c r="S27" i="2"/>
  <c r="P27" i="2"/>
  <c r="M27" i="2"/>
  <c r="O27" i="2"/>
  <c r="D31" i="3"/>
  <c r="E31" i="3"/>
  <c r="AM31" i="3"/>
  <c r="N31" i="3"/>
  <c r="P31" i="3"/>
  <c r="O31" i="3"/>
  <c r="M31" i="3"/>
  <c r="S31" i="3"/>
  <c r="R31" i="3"/>
  <c r="Q31" i="3"/>
  <c r="L31" i="3"/>
  <c r="K31" i="3"/>
  <c r="J31" i="3"/>
  <c r="AN31" i="3"/>
  <c r="Y15" i="2"/>
  <c r="Y27" i="2"/>
  <c r="I33" i="2"/>
  <c r="S34" i="2"/>
  <c r="M34" i="2"/>
  <c r="N34" i="2"/>
  <c r="Z34" i="2"/>
  <c r="R34" i="2"/>
  <c r="Q34" i="2"/>
  <c r="P34" i="2"/>
  <c r="G7" i="3"/>
  <c r="V11" i="3"/>
  <c r="F12" i="3"/>
  <c r="K12" i="3"/>
  <c r="AM12" i="3"/>
  <c r="O12" i="3"/>
  <c r="N12" i="3"/>
  <c r="M12" i="3"/>
  <c r="P12" i="3"/>
  <c r="L12" i="3"/>
  <c r="J12" i="3"/>
  <c r="R20" i="2"/>
  <c r="N20" i="2"/>
  <c r="O20" i="2"/>
  <c r="Z20" i="2"/>
  <c r="P20" i="2"/>
  <c r="M20" i="2"/>
  <c r="S20" i="2"/>
  <c r="Q20" i="2"/>
  <c r="S26" i="2"/>
  <c r="J29" i="2"/>
  <c r="J33" i="2"/>
  <c r="G10" i="3"/>
  <c r="W11" i="3"/>
  <c r="AJ19" i="3"/>
  <c r="AD19" i="3"/>
  <c r="AA19" i="3"/>
  <c r="AC19" i="3"/>
  <c r="AB19" i="3"/>
  <c r="Z19" i="3"/>
  <c r="Y19" i="3"/>
  <c r="AP19" i="3"/>
  <c r="AO19" i="3"/>
  <c r="AI19" i="3"/>
  <c r="AF19" i="3"/>
  <c r="AH19" i="3"/>
  <c r="AG19" i="3"/>
  <c r="AE19" i="3"/>
  <c r="X19" i="3"/>
  <c r="M22" i="3"/>
  <c r="L22" i="3"/>
  <c r="AM22" i="3"/>
  <c r="P22" i="3"/>
  <c r="D22" i="3"/>
  <c r="AN22" i="3"/>
  <c r="N22" i="3"/>
  <c r="K22" i="3"/>
  <c r="J22" i="3"/>
  <c r="S22" i="3"/>
  <c r="R22" i="3"/>
  <c r="Q22" i="3"/>
  <c r="O22" i="3"/>
  <c r="I22" i="3"/>
  <c r="H22" i="3"/>
  <c r="O10" i="2"/>
  <c r="R10" i="2"/>
  <c r="Q10" i="2"/>
  <c r="N10" i="2"/>
  <c r="M10" i="2"/>
  <c r="Z10" i="2"/>
  <c r="Y10" i="2"/>
  <c r="N35" i="2"/>
  <c r="Z35" i="2"/>
  <c r="Y35" i="2"/>
  <c r="R35" i="2"/>
  <c r="Q35" i="2"/>
  <c r="P35" i="2"/>
  <c r="AO35" i="3"/>
  <c r="AG35" i="3"/>
  <c r="AF35" i="3"/>
  <c r="AC35" i="3"/>
  <c r="AB35" i="3"/>
  <c r="AE35" i="3"/>
  <c r="AD35" i="3"/>
  <c r="AH35" i="3"/>
  <c r="AA35" i="3"/>
  <c r="Z35" i="3"/>
  <c r="Y35" i="3"/>
  <c r="X35" i="3"/>
  <c r="W35" i="3"/>
  <c r="V35" i="3"/>
  <c r="U35" i="3"/>
  <c r="AP35" i="3"/>
  <c r="H34" i="2"/>
  <c r="D34" i="2"/>
  <c r="F34" i="2"/>
  <c r="E34" i="2"/>
  <c r="P19" i="3"/>
  <c r="I19" i="3"/>
  <c r="E19" i="3"/>
  <c r="F19" i="3"/>
  <c r="D19" i="3"/>
  <c r="R19" i="3"/>
  <c r="Q19" i="3"/>
  <c r="AN19" i="3"/>
  <c r="O19" i="3"/>
  <c r="N19" i="3"/>
  <c r="M19" i="3"/>
  <c r="L19" i="3"/>
  <c r="Z15" i="2"/>
  <c r="H18" i="2"/>
  <c r="X18" i="2"/>
  <c r="G18" i="2"/>
  <c r="D18" i="2"/>
  <c r="M21" i="2"/>
  <c r="N21" i="2"/>
  <c r="R21" i="2"/>
  <c r="Q21" i="2"/>
  <c r="P21" i="2"/>
  <c r="O21" i="2"/>
  <c r="Z21" i="2"/>
  <c r="G33" i="2"/>
  <c r="M9" i="2"/>
  <c r="S9" i="2"/>
  <c r="T9" i="2"/>
  <c r="R9" i="2"/>
  <c r="N9" i="2"/>
  <c r="Z9" i="2"/>
  <c r="Y9" i="2"/>
  <c r="P26" i="2"/>
  <c r="Z27" i="2"/>
  <c r="H29" i="2"/>
  <c r="H33" i="2"/>
  <c r="J36" i="2"/>
  <c r="F36" i="2"/>
  <c r="I36" i="2"/>
  <c r="X36" i="2"/>
  <c r="W36" i="2"/>
  <c r="K36" i="2"/>
  <c r="G36" i="2"/>
  <c r="H36" i="2"/>
  <c r="E36" i="2"/>
  <c r="D36" i="2"/>
  <c r="S14" i="2"/>
  <c r="M14" i="2"/>
  <c r="Q14" i="2"/>
  <c r="P14" i="2"/>
  <c r="O14" i="2"/>
  <c r="N14" i="2"/>
  <c r="Z14" i="2"/>
  <c r="Q26" i="2"/>
  <c r="I29" i="2"/>
  <c r="X34" i="2"/>
  <c r="AM19" i="3"/>
  <c r="V13" i="3"/>
  <c r="AA13" i="3"/>
  <c r="AI13" i="3"/>
  <c r="AE13" i="3"/>
  <c r="AD13" i="3"/>
  <c r="AC13" i="3"/>
  <c r="AP13" i="3"/>
  <c r="AO13" i="3"/>
  <c r="U13" i="3"/>
  <c r="AJ13" i="3"/>
  <c r="AH13" i="3"/>
  <c r="AG13" i="3"/>
  <c r="AI20" i="3"/>
  <c r="AE20" i="3"/>
  <c r="AD20" i="3"/>
  <c r="AJ20" i="3"/>
  <c r="AH20" i="3"/>
  <c r="AG20" i="3"/>
  <c r="AF20" i="3"/>
  <c r="W20" i="3"/>
  <c r="V20" i="3"/>
  <c r="U20" i="3"/>
  <c r="AB20" i="3"/>
  <c r="AA20" i="3"/>
  <c r="Z20" i="3"/>
  <c r="Y20" i="3"/>
  <c r="X20" i="3"/>
  <c r="AP20" i="3"/>
  <c r="Y11" i="2"/>
  <c r="N11" i="2"/>
  <c r="M11" i="2"/>
  <c r="O11" i="2"/>
  <c r="Z11" i="2"/>
  <c r="R26" i="2"/>
  <c r="O26" i="2"/>
  <c r="N26" i="2"/>
  <c r="M26" i="2"/>
  <c r="Z26" i="2"/>
  <c r="G29" i="2"/>
  <c r="X29" i="2"/>
  <c r="W29" i="2"/>
  <c r="F29" i="2"/>
  <c r="E29" i="2"/>
  <c r="D29" i="2"/>
  <c r="X33" i="2"/>
  <c r="F33" i="2"/>
  <c r="E33" i="2"/>
  <c r="D33" i="2"/>
  <c r="R19" i="2"/>
  <c r="Q19" i="2"/>
  <c r="P19" i="2"/>
  <c r="O19" i="2"/>
  <c r="N19" i="2"/>
  <c r="M19" i="2"/>
  <c r="R24" i="2"/>
  <c r="S24" i="2"/>
  <c r="Y24" i="2"/>
  <c r="M24" i="2"/>
  <c r="P24" i="2"/>
  <c r="O24" i="2"/>
  <c r="N24" i="2"/>
  <c r="Y26" i="2"/>
  <c r="O33" i="3"/>
  <c r="G33" i="3"/>
  <c r="D33" i="3"/>
  <c r="P33" i="3"/>
  <c r="N33" i="3"/>
  <c r="R33" i="3"/>
  <c r="Q33" i="3"/>
  <c r="M33" i="3"/>
  <c r="K33" i="3"/>
  <c r="J33" i="3"/>
  <c r="I33" i="3"/>
  <c r="H33" i="3"/>
  <c r="F33" i="3"/>
  <c r="E33" i="3"/>
  <c r="Y19" i="2"/>
  <c r="M33" i="2"/>
  <c r="P33" i="2"/>
  <c r="O33" i="2"/>
  <c r="R33" i="2"/>
  <c r="Q33" i="2"/>
  <c r="N33" i="2"/>
  <c r="X11" i="3"/>
  <c r="AA11" i="3"/>
  <c r="AE11" i="3"/>
  <c r="U11" i="3"/>
  <c r="AH11" i="3"/>
  <c r="AG11" i="3"/>
  <c r="AF11" i="3"/>
  <c r="AP11" i="3"/>
  <c r="AO11" i="3"/>
  <c r="AB11" i="3"/>
  <c r="Z11" i="3"/>
  <c r="Y11" i="3"/>
  <c r="M13" i="2"/>
  <c r="P13" i="2"/>
  <c r="S13" i="2"/>
  <c r="N13" i="2"/>
  <c r="Z13" i="2"/>
  <c r="Y13" i="2"/>
  <c r="Z19" i="2"/>
  <c r="Z24" i="2"/>
  <c r="W33" i="2"/>
  <c r="W13" i="3"/>
  <c r="V33" i="3"/>
  <c r="AI33" i="3"/>
  <c r="AC33" i="3"/>
  <c r="Z33" i="3"/>
  <c r="Y33" i="3"/>
  <c r="AP33" i="3"/>
  <c r="AO33" i="3"/>
  <c r="AD33" i="3"/>
  <c r="AG33" i="3"/>
  <c r="AF33" i="3"/>
  <c r="AE33" i="3"/>
  <c r="AB33" i="3"/>
  <c r="AJ33" i="3"/>
  <c r="AH33" i="3"/>
  <c r="AA33" i="3"/>
  <c r="X33" i="3"/>
  <c r="M17" i="2"/>
  <c r="Z17" i="2"/>
  <c r="Q17" i="2"/>
  <c r="N17" i="2"/>
  <c r="P17" i="2"/>
  <c r="O17" i="2"/>
  <c r="W18" i="2"/>
  <c r="X28" i="2"/>
  <c r="J28" i="2"/>
  <c r="D28" i="2"/>
  <c r="E28" i="2"/>
  <c r="F32" i="2"/>
  <c r="I32" i="2"/>
  <c r="H32" i="2"/>
  <c r="G32" i="2"/>
  <c r="Y33" i="2"/>
  <c r="E10" i="3"/>
  <c r="D10" i="3"/>
  <c r="F10" i="3"/>
  <c r="AN10" i="3"/>
  <c r="P10" i="3"/>
  <c r="AM10" i="3"/>
  <c r="O10" i="3"/>
  <c r="N10" i="3"/>
  <c r="M10" i="3"/>
  <c r="L10" i="3"/>
  <c r="K10" i="3"/>
  <c r="X13" i="3"/>
  <c r="Y30" i="3"/>
  <c r="X30" i="3"/>
  <c r="U30" i="3"/>
  <c r="AP30" i="3"/>
  <c r="AF30" i="3"/>
  <c r="AO30" i="3"/>
  <c r="AG30" i="3"/>
  <c r="AE30" i="3"/>
  <c r="AD30" i="3"/>
  <c r="AB30" i="3"/>
  <c r="AA30" i="3"/>
  <c r="Z30" i="3"/>
  <c r="W30" i="3"/>
  <c r="V30" i="3"/>
  <c r="AM33" i="3"/>
  <c r="P11" i="2"/>
  <c r="Y17" i="2"/>
  <c r="Z33" i="2"/>
  <c r="V9" i="3"/>
  <c r="Y13" i="3"/>
  <c r="P32" i="3"/>
  <c r="E32" i="3"/>
  <c r="H32" i="3"/>
  <c r="G32" i="3"/>
  <c r="S32" i="3"/>
  <c r="O32" i="3"/>
  <c r="N32" i="3"/>
  <c r="M32" i="3"/>
  <c r="L32" i="3"/>
  <c r="R32" i="3"/>
  <c r="Q32" i="3"/>
  <c r="K32" i="3"/>
  <c r="J32" i="3"/>
  <c r="I32" i="3"/>
  <c r="F32" i="3"/>
  <c r="AM32" i="3"/>
  <c r="AN33" i="3"/>
  <c r="Q11" i="2"/>
  <c r="R12" i="2"/>
  <c r="T12" i="2"/>
  <c r="N12" i="2"/>
  <c r="M12" i="2"/>
  <c r="Z12" i="2"/>
  <c r="Y12" i="2"/>
  <c r="P23" i="2"/>
  <c r="O23" i="2"/>
  <c r="N23" i="2"/>
  <c r="M23" i="2"/>
  <c r="Z23" i="2"/>
  <c r="X35" i="2"/>
  <c r="I35" i="2"/>
  <c r="K35" i="2"/>
  <c r="W35" i="2"/>
  <c r="F35" i="2"/>
  <c r="E35" i="2"/>
  <c r="D35" i="2"/>
  <c r="AC9" i="3"/>
  <c r="Z13" i="3"/>
  <c r="AO15" i="3"/>
  <c r="AA15" i="3"/>
  <c r="AJ15" i="3"/>
  <c r="AI15" i="3"/>
  <c r="AH15" i="3"/>
  <c r="AG15" i="3"/>
  <c r="Y15" i="3"/>
  <c r="X15" i="3"/>
  <c r="W15" i="3"/>
  <c r="AP15" i="3"/>
  <c r="AB15" i="3"/>
  <c r="Z15" i="3"/>
  <c r="V15" i="3"/>
  <c r="R11" i="2"/>
  <c r="R16" i="2"/>
  <c r="M16" i="2"/>
  <c r="Z16" i="2"/>
  <c r="Q16" i="2"/>
  <c r="P16" i="2"/>
  <c r="O16" i="2"/>
  <c r="N16" i="2"/>
  <c r="Q22" i="2"/>
  <c r="Y23" i="2"/>
  <c r="R32" i="2"/>
  <c r="T32" i="2"/>
  <c r="Q32" i="2"/>
  <c r="Z32" i="2"/>
  <c r="O32" i="2"/>
  <c r="N32" i="2"/>
  <c r="M32" i="2"/>
  <c r="M35" i="2"/>
  <c r="H7" i="3"/>
  <c r="AD9" i="3"/>
  <c r="AB13" i="3"/>
  <c r="P10" i="2"/>
  <c r="S11" i="2"/>
  <c r="R22" i="2"/>
  <c r="W32" i="2"/>
  <c r="O35" i="2"/>
  <c r="F7" i="3"/>
  <c r="AE9" i="3"/>
  <c r="D12" i="3"/>
  <c r="AN12" i="3"/>
  <c r="AF13" i="3"/>
  <c r="AC17" i="3"/>
  <c r="W17" i="3"/>
  <c r="U17" i="3"/>
  <c r="AP17" i="3"/>
  <c r="AG17" i="3"/>
  <c r="AF17" i="3"/>
  <c r="AE17" i="3"/>
  <c r="AI17" i="3"/>
  <c r="AH17" i="3"/>
  <c r="AD17" i="3"/>
  <c r="AB17" i="3"/>
  <c r="AA17" i="3"/>
  <c r="G19" i="3"/>
  <c r="AC20" i="3"/>
  <c r="F31" i="3"/>
  <c r="D20" i="3"/>
  <c r="AB27" i="3"/>
  <c r="AE27" i="3"/>
  <c r="AD27" i="3"/>
  <c r="AP27" i="3"/>
  <c r="AO27" i="3"/>
  <c r="AF27" i="3"/>
  <c r="AC27" i="3"/>
  <c r="AA27" i="3"/>
  <c r="AM30" i="3"/>
  <c r="Y7" i="2"/>
  <c r="F14" i="3"/>
  <c r="O14" i="3"/>
  <c r="L14" i="3"/>
  <c r="K14" i="3"/>
  <c r="J14" i="3"/>
  <c r="E20" i="3"/>
  <c r="AH21" i="3"/>
  <c r="AF21" i="3"/>
  <c r="AI21" i="3"/>
  <c r="W21" i="3"/>
  <c r="AP21" i="3"/>
  <c r="AO21" i="3"/>
  <c r="AC21" i="3"/>
  <c r="AB21" i="3"/>
  <c r="AA21" i="3"/>
  <c r="AN30" i="3"/>
  <c r="X31" i="2"/>
  <c r="J31" i="2"/>
  <c r="W31" i="2"/>
  <c r="K31" i="2"/>
  <c r="I31" i="2"/>
  <c r="H31" i="2"/>
  <c r="AO8" i="3"/>
  <c r="F20" i="3"/>
  <c r="L23" i="3"/>
  <c r="N23" i="3"/>
  <c r="S23" i="3"/>
  <c r="R23" i="3"/>
  <c r="G23" i="3"/>
  <c r="I23" i="3"/>
  <c r="H23" i="3"/>
  <c r="F23" i="3"/>
  <c r="E23" i="3"/>
  <c r="E25" i="3"/>
  <c r="AA28" i="3"/>
  <c r="V28" i="3"/>
  <c r="AO28" i="3"/>
  <c r="AI28" i="3"/>
  <c r="AH28" i="3"/>
  <c r="X28" i="3"/>
  <c r="AC28" i="3"/>
  <c r="AB28" i="3"/>
  <c r="Z28" i="3"/>
  <c r="Y28" i="3"/>
  <c r="AP28" i="3"/>
  <c r="X31" i="3"/>
  <c r="Z31" i="3"/>
  <c r="V31" i="3"/>
  <c r="U31" i="3"/>
  <c r="AB31" i="3"/>
  <c r="AA31" i="3"/>
  <c r="AF31" i="3"/>
  <c r="AE31" i="3"/>
  <c r="AD31" i="3"/>
  <c r="AC31" i="3"/>
  <c r="AP31" i="3"/>
  <c r="W32" i="3"/>
  <c r="AJ32" i="3"/>
  <c r="AA32" i="3"/>
  <c r="X32" i="3"/>
  <c r="V32" i="3"/>
  <c r="AG32" i="3"/>
  <c r="AF32" i="3"/>
  <c r="AP32" i="3"/>
  <c r="AE32" i="3"/>
  <c r="AD32" i="3"/>
  <c r="AC32" i="3"/>
  <c r="M31" i="2"/>
  <c r="AF23" i="3"/>
  <c r="AI23" i="3"/>
  <c r="AP23" i="3"/>
  <c r="AO23" i="3"/>
  <c r="AC23" i="3"/>
  <c r="AJ23" i="3"/>
  <c r="AH23" i="3"/>
  <c r="AG23" i="3"/>
  <c r="AE23" i="3"/>
  <c r="W23" i="3"/>
  <c r="V23" i="3"/>
  <c r="U23" i="3"/>
  <c r="E30" i="3"/>
  <c r="S30" i="3"/>
  <c r="R30" i="3"/>
  <c r="I30" i="3"/>
  <c r="Q30" i="3"/>
  <c r="P30" i="3"/>
  <c r="O30" i="3"/>
  <c r="N30" i="3"/>
  <c r="F30" i="3"/>
  <c r="D30" i="3"/>
  <c r="X15" i="2"/>
  <c r="I15" i="2"/>
  <c r="E15" i="2"/>
  <c r="D15" i="2"/>
  <c r="J16" i="2"/>
  <c r="F16" i="2"/>
  <c r="F17" i="2"/>
  <c r="J17" i="2"/>
  <c r="X17" i="2"/>
  <c r="W17" i="2"/>
  <c r="AC26" i="3"/>
  <c r="AA26" i="3"/>
  <c r="Z26" i="3"/>
  <c r="AI26" i="3"/>
  <c r="AH26" i="3"/>
  <c r="AG26" i="3"/>
  <c r="AF26" i="3"/>
  <c r="V26" i="3"/>
  <c r="U26" i="3"/>
  <c r="U27" i="3"/>
  <c r="H14" i="2"/>
  <c r="G14" i="2"/>
  <c r="F14" i="2"/>
  <c r="X23" i="2"/>
  <c r="W23" i="2"/>
  <c r="E23" i="2"/>
  <c r="H23" i="2"/>
  <c r="G23" i="2"/>
  <c r="E24" i="2"/>
  <c r="D24" i="2"/>
  <c r="H26" i="2"/>
  <c r="K26" i="2"/>
  <c r="I26" i="2"/>
  <c r="X26" i="2"/>
  <c r="W26" i="2"/>
  <c r="O30" i="2"/>
  <c r="N30" i="2"/>
  <c r="M30" i="2"/>
  <c r="Y31" i="2"/>
  <c r="AN8" i="3"/>
  <c r="E14" i="3"/>
  <c r="N21" i="3"/>
  <c r="K21" i="3"/>
  <c r="L21" i="3"/>
  <c r="R21" i="3"/>
  <c r="Q21" i="3"/>
  <c r="P21" i="3"/>
  <c r="AN21" i="3"/>
  <c r="O21" i="3"/>
  <c r="E21" i="3"/>
  <c r="D21" i="3"/>
  <c r="J25" i="3"/>
  <c r="P25" i="3"/>
  <c r="N25" i="3"/>
  <c r="D25" i="3"/>
  <c r="AM25" i="3"/>
  <c r="Q25" i="3"/>
  <c r="O25" i="3"/>
  <c r="M25" i="3"/>
  <c r="AO26" i="3"/>
  <c r="V27" i="3"/>
  <c r="X8" i="2"/>
  <c r="I8" i="2" s="1"/>
  <c r="M29" i="2"/>
  <c r="S29" i="2"/>
  <c r="Z29" i="2"/>
  <c r="P29" i="2"/>
  <c r="O29" i="2"/>
  <c r="N29" i="2"/>
  <c r="Z31" i="2"/>
  <c r="G14" i="3"/>
  <c r="Q18" i="3"/>
  <c r="I18" i="3"/>
  <c r="D18" i="3"/>
  <c r="O18" i="3"/>
  <c r="N18" i="3"/>
  <c r="M18" i="3"/>
  <c r="U21" i="3"/>
  <c r="AP26" i="3"/>
  <c r="W27" i="3"/>
  <c r="W7" i="2"/>
  <c r="G9" i="2"/>
  <c r="E9" i="2"/>
  <c r="X11" i="2"/>
  <c r="J11" i="2"/>
  <c r="W11" i="2"/>
  <c r="X13" i="2"/>
  <c r="I13" i="2"/>
  <c r="H13" i="2"/>
  <c r="Y30" i="2"/>
  <c r="F13" i="3"/>
  <c r="M13" i="3"/>
  <c r="H13" i="3"/>
  <c r="G13" i="3"/>
  <c r="E13" i="3"/>
  <c r="S13" i="3"/>
  <c r="R13" i="3"/>
  <c r="Q13" i="3"/>
  <c r="H14" i="3"/>
  <c r="V21" i="3"/>
  <c r="X27" i="3"/>
  <c r="O20" i="3"/>
  <c r="J20" i="3"/>
  <c r="H20" i="3"/>
  <c r="L20" i="3"/>
  <c r="K20" i="3"/>
  <c r="I20" i="3"/>
  <c r="G20" i="3"/>
  <c r="X27" i="2"/>
  <c r="F27" i="2"/>
  <c r="G27" i="2"/>
  <c r="H10" i="2"/>
  <c r="D10" i="2"/>
  <c r="X19" i="2"/>
  <c r="D19" i="2"/>
  <c r="R28" i="2"/>
  <c r="Q28" i="2"/>
  <c r="P28" i="2"/>
  <c r="O28" i="2"/>
  <c r="Z30" i="2"/>
  <c r="I14" i="3"/>
  <c r="X21" i="3"/>
  <c r="AE24" i="3"/>
  <c r="AJ24" i="3"/>
  <c r="V24" i="3"/>
  <c r="U24" i="3"/>
  <c r="AG24" i="3"/>
  <c r="AH24" i="3"/>
  <c r="AF24" i="3"/>
  <c r="AD24" i="3"/>
  <c r="Y27" i="3"/>
  <c r="G28" i="3"/>
  <c r="S28" i="3"/>
  <c r="L28" i="3"/>
  <c r="K28" i="3"/>
  <c r="O28" i="3"/>
  <c r="N28" i="3"/>
  <c r="AN28" i="3"/>
  <c r="M28" i="3"/>
  <c r="I26" i="3"/>
  <c r="AM26" i="3"/>
  <c r="Q26" i="3"/>
  <c r="E26" i="3"/>
  <c r="D26" i="3"/>
  <c r="AN26" i="3"/>
  <c r="P26" i="3"/>
  <c r="W12" i="3"/>
  <c r="AA12" i="3"/>
  <c r="AG12" i="3"/>
  <c r="H30" i="2"/>
  <c r="D30" i="2"/>
  <c r="H22" i="2"/>
  <c r="F22" i="2"/>
  <c r="J22" i="2"/>
  <c r="Z7" i="3"/>
  <c r="AC16" i="3"/>
  <c r="G24" i="3"/>
  <c r="G34" i="3"/>
  <c r="AP34" i="3"/>
  <c r="U34" i="3"/>
  <c r="AH34" i="3"/>
  <c r="AE34" i="3"/>
  <c r="AB34" i="3"/>
  <c r="AA34" i="3"/>
  <c r="Y34" i="3"/>
  <c r="X34" i="3"/>
  <c r="X30" i="2"/>
  <c r="I9" i="3"/>
  <c r="Y10" i="3"/>
  <c r="Z10" i="3"/>
  <c r="AB10" i="3"/>
  <c r="X12" i="3"/>
  <c r="R24" i="3"/>
  <c r="G26" i="3"/>
  <c r="R34" i="3"/>
  <c r="J9" i="3"/>
  <c r="D11" i="3"/>
  <c r="F11" i="3"/>
  <c r="I11" i="3"/>
  <c r="Y12" i="3"/>
  <c r="AM17" i="3"/>
  <c r="R17" i="3"/>
  <c r="H17" i="3"/>
  <c r="H26" i="3"/>
  <c r="K9" i="3"/>
  <c r="Z12" i="3"/>
  <c r="K24" i="3"/>
  <c r="O24" i="3"/>
  <c r="J24" i="3"/>
  <c r="J26" i="3"/>
  <c r="N34" i="3"/>
  <c r="I34" i="3"/>
  <c r="F34" i="3"/>
  <c r="E34" i="3"/>
  <c r="AN34" i="3"/>
  <c r="M34" i="3"/>
  <c r="H27" i="3"/>
  <c r="AN27" i="3"/>
  <c r="R27" i="3"/>
  <c r="AG22" i="3"/>
  <c r="AH22" i="3"/>
  <c r="Z29" i="3"/>
  <c r="W29" i="3"/>
  <c r="AP29" i="3"/>
  <c r="M25" i="2"/>
  <c r="O25" i="2"/>
  <c r="AP14" i="3"/>
  <c r="U14" i="3"/>
  <c r="AA14" i="3"/>
  <c r="AN16" i="3"/>
  <c r="S16" i="3"/>
  <c r="G16" i="3"/>
  <c r="I27" i="3"/>
  <c r="AO36" i="3"/>
  <c r="AF36" i="3"/>
  <c r="L36" i="3"/>
  <c r="R36" i="3"/>
  <c r="AM36" i="3"/>
  <c r="S36" i="3"/>
  <c r="AP8" i="3" l="1"/>
  <c r="AC8" i="3" s="1"/>
  <c r="S8" i="3"/>
  <c r="O8" i="3"/>
  <c r="N8" i="3"/>
  <c r="M8" i="3"/>
  <c r="L8" i="3"/>
  <c r="K8" i="3"/>
  <c r="J8" i="3"/>
  <c r="Q8" i="3"/>
  <c r="R8" i="3"/>
  <c r="D8" i="3"/>
  <c r="E8" i="3"/>
  <c r="F8" i="3"/>
  <c r="H8" i="3"/>
  <c r="G8" i="3"/>
  <c r="I8" i="3"/>
  <c r="P8" i="3"/>
  <c r="G8" i="2"/>
  <c r="J8" i="2"/>
  <c r="F8" i="2"/>
  <c r="E8" i="2"/>
  <c r="K8" i="2"/>
  <c r="D8" i="2"/>
  <c r="H8" i="2"/>
  <c r="E7" i="3"/>
  <c r="L7" i="3"/>
  <c r="D7" i="3"/>
  <c r="Q7" i="3"/>
  <c r="O7" i="3"/>
  <c r="P7" i="3"/>
  <c r="AB7" i="3"/>
  <c r="AC7" i="3"/>
  <c r="M7" i="3"/>
  <c r="AD7" i="3"/>
  <c r="N7" i="3"/>
  <c r="AE7" i="3"/>
  <c r="S7" i="3"/>
  <c r="AF7" i="3"/>
  <c r="AG7" i="3"/>
  <c r="J7" i="2"/>
  <c r="F7" i="2"/>
  <c r="AH7" i="3"/>
  <c r="W7" i="3"/>
  <c r="AJ7" i="3"/>
  <c r="U7" i="3"/>
  <c r="AA7" i="3"/>
  <c r="Z7" i="2"/>
  <c r="M7" i="2" s="1"/>
  <c r="X7" i="2"/>
  <c r="I7" i="2" s="1"/>
  <c r="AI7" i="3"/>
  <c r="X7" i="3"/>
  <c r="R7" i="3"/>
  <c r="K7" i="3"/>
  <c r="Y7" i="3"/>
  <c r="N7" i="2"/>
  <c r="I7" i="3"/>
  <c r="J7" i="3"/>
  <c r="AG8" i="3" l="1"/>
  <c r="AD8" i="3"/>
  <c r="X8" i="3"/>
  <c r="Z8" i="3"/>
  <c r="AI8" i="3"/>
  <c r="AA8" i="3"/>
  <c r="AF8" i="3"/>
  <c r="Y8" i="3"/>
  <c r="AH8" i="3"/>
  <c r="AJ8" i="3"/>
  <c r="AB8" i="3"/>
  <c r="W8" i="3"/>
  <c r="U8" i="3"/>
  <c r="AE8" i="3"/>
  <c r="V8" i="3"/>
  <c r="Q7" i="2"/>
  <c r="R7" i="2"/>
  <c r="E7" i="2"/>
  <c r="O7" i="2"/>
  <c r="G7" i="2"/>
  <c r="P7" i="2"/>
  <c r="D7" i="2"/>
  <c r="S7" i="2"/>
  <c r="H7" i="2"/>
  <c r="T7" i="2"/>
  <c r="K7" i="2"/>
</calcChain>
</file>

<file path=xl/sharedStrings.xml><?xml version="1.0" encoding="utf-8"?>
<sst xmlns="http://schemas.openxmlformats.org/spreadsheetml/2006/main" count="112" uniqueCount="90">
  <si>
    <t>OKUL ADI</t>
  </si>
  <si>
    <t>KULLANIM (bu sütun yazdırılmaz)</t>
  </si>
  <si>
    <t>SINIFI / ŞUBESİ</t>
  </si>
  <si>
    <t>7/A</t>
  </si>
  <si>
    <t>• Sarı hücreleri doldurun: okul, sınıf, yıl, öğrenci no, ad soyad ve dört not (0-100 tam sayı).</t>
  </si>
  <si>
    <t>SIRA</t>
  </si>
  <si>
    <t>OKUL
NO</t>
  </si>
  <si>
    <t>ADI SOYADI</t>
  </si>
  <si>
    <t>1.
Sınav</t>
  </si>
  <si>
    <t>2.
Sınav</t>
  </si>
  <si>
    <t>1. Ders İçi
Etk. Kat.</t>
  </si>
  <si>
    <t>2. Ders İçi
Etk. Kat.</t>
  </si>
  <si>
    <t>1. Dönem
Notu</t>
  </si>
  <si>
    <t>• 1. ve 2. Sınav notu 'DPA notlar' sayfasındaki dereceli puanlama anahtarı ölçütlerine otomatik dağıtılır.</t>
  </si>
  <si>
    <t>• 1. ve 2. Ders İçi Etkinlik notu 'Ders İçi Etkinlik' sayfasında gözlem + ürün dosyası ölçütlerine dağıtılır.</t>
  </si>
  <si>
    <t>• Dönem notu = ((1. Etk + 2. Etk) / 2 + 1. Sınav + 2. Sınav) / 3  (dört not da girilince hesaplanır).</t>
  </si>
  <si>
    <t>• Boş bırakılan satırlar diğer sayfalarda da boş görünür.</t>
  </si>
  <si>
    <t>Öğretmen adı:</t>
  </si>
  <si>
    <t>Hasan YILDIZ</t>
  </si>
  <si>
    <t>Dağıtım no:</t>
  </si>
  <si>
    <t>PG 2 – Özgün Tasarım Ürünü (Ünite 2)</t>
  </si>
  <si>
    <t>Yazdırılmayan hesap sütunları (silmeyin)</t>
  </si>
  <si>
    <t>Ölçüt belirler; ürün/problemi karşılaştırıp yargıya varır</t>
  </si>
  <si>
    <t>Farkındalığını ve değiştireceği davranışları örneklerle anlatır</t>
  </si>
  <si>
    <t>Türkçeyi doğru kullanır; giriş-gelişme-sonuç düzeni vardır</t>
  </si>
  <si>
    <t>Sanat-tasarım eleman ve ilkelerini bilinçli kullanır</t>
  </si>
  <si>
    <t>Özgün ve yaratıcı fikir geliştirir</t>
  </si>
  <si>
    <t>Taslağı ürüne dönüştürür; ürün tamam ve düzenlidir</t>
  </si>
  <si>
    <t>Atık/geri dönüşümlü malzeme kullanır; israftan kaçınır</t>
  </si>
  <si>
    <t>Tasarım kararlarını (amaç, hedef kitle, estetik) açıklar</t>
  </si>
  <si>
    <t>Ürünü ergonomi, işlevsellik, estetik, sürdürülebilirlik ölçütleriyle analiz eder</t>
  </si>
  <si>
    <t>Analizinden tasarım problemini açıkça belirler</t>
  </si>
  <si>
    <t>İyileştirilmiş tasarım önerisini eskiz ve kısa metinle sunar</t>
  </si>
  <si>
    <t>Taslağı tasarım programıyla iki/üç boyutlu ürüne dönüştürür</t>
  </si>
  <si>
    <t>Görsel hiyerarşi, tipografi ve renk seçimi amaca uygundur</t>
  </si>
  <si>
    <t>Hedef kitleye uygun, doğru ve güvenilir içerik hazırlar</t>
  </si>
  <si>
    <t>Çoklu ortam sunusunu planlar; akıcı ve özgüvenle sunar</t>
  </si>
  <si>
    <t>Geri bildirime göre çalışmasını geliştirir</t>
  </si>
  <si>
    <t>Yardımcı: d</t>
  </si>
  <si>
    <t>Yardımcı: Σw</t>
  </si>
  <si>
    <t>AZAMI PUAN  →</t>
  </si>
  <si>
    <t>1. DERS İÇİ ETKİNLİK KAT. NOTU</t>
  </si>
  <si>
    <t>2. DERS İÇİ ETKİNLİK KAT. NOTU</t>
  </si>
  <si>
    <t>ÖĞRENCİ GÖZLEMİ (Ünite 1-2 süreci)</t>
  </si>
  <si>
    <t>ÜRÜN DOSYASI (Ünite 1-2)</t>
  </si>
  <si>
    <t>ÖĞRENCİ GÖZLEMİ (Ünite 3-4 süreci)</t>
  </si>
  <si>
    <t>ÜRÜN DOSYASI (Ünite 3-4)</t>
  </si>
  <si>
    <t>Derse hazırlıklı gelir (araç-gereç, defter)</t>
  </si>
  <si>
    <t>Derse aktif katılır, dikkatini toplar</t>
  </si>
  <si>
    <t>Teknoloji-tasarım kavramlarını sorgular (Ü1)</t>
  </si>
  <si>
    <t>Sanat-tasarım eleman ve ilkelerini ürün üzerinde gösterir (Ü2)</t>
  </si>
  <si>
    <t>İş sağlığı ve güvenliği kurallarına uyar</t>
  </si>
  <si>
    <t>Araç-gereci doğru ve tasarruflu kullanır; ortamı temiz bırakır</t>
  </si>
  <si>
    <t>Grup çalışmasında görev alır, iş birliği yapar</t>
  </si>
  <si>
    <t>Dinler, saygılı iletişim kurar, fikrini ifade eder</t>
  </si>
  <si>
    <t>Araştırma yapar, güvenilir kaynaktan bilgi toplar</t>
  </si>
  <si>
    <t>Görevini zamanında tamamlar; çaba ve azim gösterir</t>
  </si>
  <si>
    <t>Ü1 kavram haritası ve karşılaştırma tablosu</t>
  </si>
  <si>
    <t>Ü1 kompozisyon</t>
  </si>
  <si>
    <t>Ü2 taslak ve tasarım kararları</t>
  </si>
  <si>
    <t>Ü2 özgün tasarım ürünü (fotoğraf/örnek)</t>
  </si>
  <si>
    <t>Öz ve akran değerlendirme formları</t>
  </si>
  <si>
    <t>Dosya düzeni: kapak, içindekiler, tarih, sayfa sırası</t>
  </si>
  <si>
    <t>Tasarım problemini ölçütlerle çözümler (Ü3)</t>
  </si>
  <si>
    <t>Tasarım programlarını etkin ve sorumlu kullanır (Ü4)</t>
  </si>
  <si>
    <t>Ü3 ürün analizi raporu</t>
  </si>
  <si>
    <t>Ü3 iyileştirilmiş tasarım eskizi</t>
  </si>
  <si>
    <t>Ü4 iki/üç boyutlu çizimler ve tasarım dosyası</t>
  </si>
  <si>
    <t>Ü4 tanıtım materyali ve sunum</t>
  </si>
  <si>
    <t>Ahmet DEMİR</t>
  </si>
  <si>
    <t>PG 3 – Ürün Analizi ve İyileştirilmiş Tasarım
(Ünite 3)</t>
  </si>
  <si>
    <t>PG 4 – Tanıtım Materyali ve Sunum 
(Ünite 4)</t>
  </si>
  <si>
    <t>1. SINAV – DERECELİ PUANLAMA ANAHTARI 
(Performans Görevi 1 + Performans Görevi 2)</t>
  </si>
  <si>
    <t>2. SINAV – DERECELİ PUANLAMA ANAHTARI
(Performans Görevi 3 + Performans Görevi 4)</t>
  </si>
  <si>
    <t>Selma GÜVEN</t>
  </si>
  <si>
    <t>Notlar sınıf listesinden otomatik alınır; ölçüt puanları nota uygun olacak biçimde (toplamı nota eşit, azami puanı aşmadan) rastgele dağıtılır. Dağıtım no değişince puanlar yeniden dağıtılır.</t>
  </si>
  <si>
    <t>1. DERS İÇİ ETKİNLİKLERE KATILIM (Öğrenci gözlem + Ürün dosyası) – 
1. Sınav (Ünite 1-2) ile uyumlu</t>
  </si>
  <si>
    <t>2. DERS İÇİ ETKİNLİKLERE KATILIM (Öğrenci gözlem + Ürün dosyası) –
2. Sınav (Ünite 3-4) ile uyumlu</t>
  </si>
  <si>
    <t xml:space="preserve">SIRA
</t>
  </si>
  <si>
    <t>…………………………………………………..…………………………………  ORTAOKULU</t>
  </si>
  <si>
    <t>DERS</t>
  </si>
  <si>
    <t>TEKNOLOJİ VE TASARIM DERSİ</t>
  </si>
  <si>
    <t>2026-2027 EĞİTİM ÖĞRETİM YILI  1. DÖNEM NOT ÇİZELGESİ</t>
  </si>
  <si>
    <t xml:space="preserve">
2026-2027
Eğitim Öğretim Yılı
Teknoloji ve Tasarım Dersi
1. DÖNEM
Performans Görevleri
DERECELİ PUANLAMA ANAHTARI
ADI SOYADI</t>
  </si>
  <si>
    <t xml:space="preserve">
2026-2027
Eğitim Öğretim Yılı
Teknoloji ve Tasarım Dersi
1. DÖNEM
Performans Görevleri
DERECELİ PUANLAMA ANAHTARI
ADI SOYADI</t>
  </si>
  <si>
    <t>PG 1 – Farkındalık Kompozisyonu
(Ünite 1)</t>
  </si>
  <si>
    <t>1. Dereceli Puanlama Notları (1. SINAV NOTU)</t>
  </si>
  <si>
    <t>2. Dereceli Puanlama Notları (2. SINAV NOTU)</t>
  </si>
  <si>
    <t>teknolojitasarimdersi.com</t>
  </si>
  <si>
    <t>• 6. ve 7. satırdaki ÖRNEK ÖĞRENCİ satırlarını silip kendi öğrencinizi yazın.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</si>
</sst>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sz val="8"/>
      <color rgb="FF808080"/>
      <name val="Arial"/>
      <family val="2"/>
      <charset val="162"/>
    </font>
    <font>
      <sz val="10"/>
      <color rgb="FF0000FF"/>
      <name val="Arial"/>
      <family val="2"/>
      <charset val="162"/>
    </font>
    <font>
      <b/>
      <sz val="10"/>
      <name val="Arial"/>
      <family val="2"/>
      <charset val="162"/>
    </font>
    <font>
      <i/>
      <sz val="8"/>
      <color rgb="FF404040"/>
      <name val="Arial"/>
      <family val="2"/>
      <charset val="162"/>
    </font>
    <font>
      <b/>
      <sz val="9"/>
      <color rgb="FF0000FF"/>
      <name val="Arial"/>
      <family val="2"/>
      <charset val="162"/>
    </font>
    <font>
      <b/>
      <sz val="8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sz val="11"/>
      <color rgb="FFFF0000"/>
      <name val="Calibri"/>
      <family val="2"/>
      <charset val="1"/>
    </font>
    <font>
      <i/>
      <sz val="8"/>
      <name val="Arial"/>
      <family val="2"/>
      <charset val="162"/>
    </font>
    <font>
      <sz val="1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4"/>
      <color theme="10"/>
      <name val="Calibri"/>
      <family val="2"/>
      <charset val="162"/>
    </font>
    <font>
      <sz val="8"/>
      <color theme="0"/>
      <name val="Arial"/>
      <family val="2"/>
      <charset val="162"/>
    </font>
    <font>
      <sz val="11"/>
      <color theme="0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D9D9D9"/>
        <bgColor rgb="FFDDEBF7"/>
      </patternFill>
    </fill>
    <fill>
      <patternFill patternType="solid">
        <fgColor rgb="FFABE9FF"/>
        <bgColor rgb="FFCCFFFF"/>
      </patternFill>
    </fill>
    <fill>
      <patternFill patternType="solid">
        <fgColor rgb="FFFFFF99"/>
        <bgColor rgb="FFFFF9DB"/>
      </patternFill>
    </fill>
    <fill>
      <patternFill patternType="solid">
        <fgColor rgb="FFFCE4D6"/>
        <bgColor rgb="FFFFF9DB"/>
      </patternFill>
    </fill>
    <fill>
      <patternFill patternType="solid">
        <fgColor theme="0"/>
        <bgColor rgb="FFDDEBF7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DEBF7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rgb="FFD9F3FB"/>
        <bgColor rgb="FFD9D9D9"/>
      </patternFill>
    </fill>
    <fill>
      <patternFill patternType="solid">
        <fgColor rgb="FFD9F3FB"/>
        <bgColor rgb="FFFFF9DB"/>
      </patternFill>
    </fill>
    <fill>
      <patternFill patternType="solid">
        <fgColor rgb="FFB3EBFF"/>
        <bgColor rgb="FFCCFFFF"/>
      </patternFill>
    </fill>
    <fill>
      <patternFill patternType="solid">
        <fgColor theme="9" tint="0.79998168889431442"/>
        <b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2" fillId="0" borderId="0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hidden="1"/>
    </xf>
    <xf numFmtId="0" fontId="2" fillId="10" borderId="1" xfId="0" applyFont="1" applyFill="1" applyBorder="1" applyAlignment="1" applyProtection="1">
      <alignment horizontal="center" vertical="center" wrapText="1"/>
      <protection hidden="1"/>
    </xf>
    <xf numFmtId="0" fontId="2" fillId="9" borderId="1" xfId="0" applyFont="1" applyFill="1" applyBorder="1" applyAlignment="1" applyProtection="1">
      <alignment horizontal="center" vertical="center" wrapText="1"/>
      <protection hidden="1"/>
    </xf>
    <xf numFmtId="0" fontId="2" fillId="9" borderId="1" xfId="0" applyFont="1" applyFill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5" fillId="8" borderId="1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vertical="center" wrapText="1"/>
      <protection hidden="1"/>
    </xf>
    <xf numFmtId="0" fontId="13" fillId="0" borderId="0" xfId="0" applyFont="1" applyProtection="1"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2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16" borderId="1" xfId="0" applyFont="1" applyFill="1" applyBorder="1" applyAlignment="1" applyProtection="1">
      <alignment horizontal="center" vertical="center" wrapText="1"/>
      <protection hidden="1"/>
    </xf>
    <xf numFmtId="0" fontId="5" fillId="16" borderId="1" xfId="0" applyFont="1" applyFill="1" applyBorder="1" applyAlignment="1" applyProtection="1">
      <alignment horizontal="center" vertical="center" wrapText="1"/>
      <protection hidden="1"/>
    </xf>
    <xf numFmtId="0" fontId="10" fillId="14" borderId="1" xfId="0" applyFont="1" applyFill="1" applyBorder="1" applyAlignment="1" applyProtection="1">
      <alignment horizontal="center" textRotation="90" wrapText="1"/>
    </xf>
    <xf numFmtId="0" fontId="9" fillId="15" borderId="1" xfId="0" applyFont="1" applyFill="1" applyBorder="1" applyAlignment="1" applyProtection="1">
      <alignment horizontal="center" textRotation="90" wrapText="1"/>
    </xf>
    <xf numFmtId="0" fontId="9" fillId="6" borderId="1" xfId="0" applyFont="1" applyFill="1" applyBorder="1" applyAlignment="1" applyProtection="1">
      <alignment horizontal="center" textRotation="90" wrapText="1"/>
    </xf>
    <xf numFmtId="0" fontId="0" fillId="0" borderId="0" xfId="0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hidden="1"/>
    </xf>
    <xf numFmtId="0" fontId="15" fillId="13" borderId="0" xfId="1" applyFont="1" applyFill="1" applyAlignment="1" applyProtection="1">
      <alignment horizontal="center" vertic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8" fillId="11" borderId="2" xfId="0" applyFont="1" applyFill="1" applyBorder="1" applyAlignment="1" applyProtection="1">
      <alignment horizontal="center" wrapText="1"/>
      <protection hidden="1"/>
    </xf>
    <xf numFmtId="0" fontId="8" fillId="11" borderId="3" xfId="0" applyFont="1" applyFill="1" applyBorder="1" applyAlignment="1" applyProtection="1">
      <alignment horizontal="center" wrapText="1"/>
      <protection hidden="1"/>
    </xf>
    <xf numFmtId="0" fontId="8" fillId="11" borderId="4" xfId="0" applyFont="1" applyFill="1" applyBorder="1" applyAlignment="1" applyProtection="1">
      <alignment horizontal="center" wrapText="1"/>
      <protection hidden="1"/>
    </xf>
    <xf numFmtId="0" fontId="8" fillId="12" borderId="2" xfId="0" applyFont="1" applyFill="1" applyBorder="1" applyAlignment="1" applyProtection="1">
      <alignment horizontal="center" wrapText="1"/>
      <protection hidden="1"/>
    </xf>
    <xf numFmtId="0" fontId="8" fillId="12" borderId="3" xfId="0" applyFont="1" applyFill="1" applyBorder="1" applyAlignment="1" applyProtection="1">
      <alignment horizontal="center" wrapText="1"/>
      <protection hidden="1"/>
    </xf>
    <xf numFmtId="0" fontId="8" fillId="12" borderId="4" xfId="0" applyFont="1" applyFill="1" applyBorder="1" applyAlignment="1" applyProtection="1">
      <alignment horizontal="center" wrapText="1"/>
      <protection hidden="1"/>
    </xf>
    <xf numFmtId="0" fontId="5" fillId="7" borderId="2" xfId="0" applyFont="1" applyFill="1" applyBorder="1" applyAlignment="1" applyProtection="1">
      <alignment horizontal="center" wrapText="1"/>
    </xf>
    <xf numFmtId="0" fontId="5" fillId="7" borderId="3" xfId="0" applyFont="1" applyFill="1" applyBorder="1" applyAlignment="1" applyProtection="1">
      <alignment horizontal="center" wrapText="1"/>
    </xf>
    <xf numFmtId="0" fontId="5" fillId="7" borderId="4" xfId="0" applyFont="1" applyFill="1" applyBorder="1" applyAlignment="1" applyProtection="1">
      <alignment horizontal="center" wrapText="1"/>
    </xf>
    <xf numFmtId="0" fontId="2" fillId="14" borderId="1" xfId="0" applyFont="1" applyFill="1" applyBorder="1" applyAlignment="1" applyProtection="1">
      <alignment horizontal="center" vertical="center" wrapText="1"/>
    </xf>
    <xf numFmtId="0" fontId="2" fillId="16" borderId="2" xfId="0" applyFont="1" applyFill="1" applyBorder="1" applyAlignment="1" applyProtection="1">
      <alignment horizontal="center" textRotation="90" wrapText="1"/>
    </xf>
    <xf numFmtId="0" fontId="2" fillId="16" borderId="3" xfId="0" applyFont="1" applyFill="1" applyBorder="1" applyAlignment="1" applyProtection="1">
      <alignment horizontal="center" textRotation="90" wrapText="1"/>
    </xf>
    <xf numFmtId="0" fontId="2" fillId="16" borderId="4" xfId="0" applyFont="1" applyFill="1" applyBorder="1" applyAlignment="1" applyProtection="1">
      <alignment horizontal="center" textRotation="90" wrapText="1"/>
    </xf>
    <xf numFmtId="0" fontId="2" fillId="15" borderId="1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right" vertical="center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12" borderId="1" xfId="0" applyFont="1" applyFill="1" applyBorder="1" applyAlignment="1" applyProtection="1">
      <alignment horizontal="center" vertical="center" wrapText="1"/>
      <protection hidden="1"/>
    </xf>
    <xf numFmtId="0" fontId="5" fillId="7" borderId="2" xfId="0" applyFont="1" applyFill="1" applyBorder="1" applyAlignment="1" applyProtection="1">
      <alignment horizontal="center" wrapText="1"/>
      <protection hidden="1"/>
    </xf>
    <xf numFmtId="0" fontId="5" fillId="7" borderId="3" xfId="0" applyFont="1" applyFill="1" applyBorder="1" applyAlignment="1" applyProtection="1">
      <alignment horizontal="center" wrapText="1"/>
      <protection hidden="1"/>
    </xf>
    <xf numFmtId="0" fontId="5" fillId="7" borderId="4" xfId="0" applyFont="1" applyFill="1" applyBorder="1" applyAlignment="1" applyProtection="1">
      <alignment horizontal="center" wrapText="1"/>
      <protection hidden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>
      <alignment horizontal="center" textRotation="90" wrapText="1"/>
      <protection hidden="1"/>
    </xf>
    <xf numFmtId="0" fontId="2" fillId="8" borderId="3" xfId="0" applyFont="1" applyFill="1" applyBorder="1" applyAlignment="1" applyProtection="1">
      <alignment horizontal="center" textRotation="90" wrapText="1"/>
      <protection hidden="1"/>
    </xf>
    <xf numFmtId="0" fontId="2" fillId="8" borderId="4" xfId="0" applyFont="1" applyFill="1" applyBorder="1" applyAlignment="1" applyProtection="1">
      <alignment horizontal="center" textRotation="90" wrapText="1"/>
      <protection hidden="1"/>
    </xf>
    <xf numFmtId="0" fontId="2" fillId="17" borderId="1" xfId="0" applyFont="1" applyFill="1" applyBorder="1" applyAlignment="1" applyProtection="1">
      <alignment horizontal="center" vertical="center" wrapText="1"/>
    </xf>
    <xf numFmtId="0" fontId="9" fillId="17" borderId="1" xfId="0" applyFont="1" applyFill="1" applyBorder="1" applyAlignment="1" applyProtection="1">
      <alignment horizontal="center" textRotation="90" wrapText="1"/>
    </xf>
    <xf numFmtId="0" fontId="2" fillId="8" borderId="2" xfId="0" applyFont="1" applyFill="1" applyBorder="1" applyAlignment="1" applyProtection="1">
      <alignment horizontal="center" textRotation="90" wrapText="1"/>
    </xf>
    <xf numFmtId="0" fontId="2" fillId="8" borderId="3" xfId="0" applyFont="1" applyFill="1" applyBorder="1" applyAlignment="1" applyProtection="1">
      <alignment horizontal="center" textRotation="90" wrapText="1"/>
    </xf>
    <xf numFmtId="0" fontId="2" fillId="8" borderId="4" xfId="0" applyFont="1" applyFill="1" applyBorder="1" applyAlignment="1" applyProtection="1">
      <alignment horizontal="center" textRotation="90" wrapText="1"/>
    </xf>
  </cellXfs>
  <cellStyles count="2">
    <cellStyle name="Köprü" xfId="1" builtinId="8"/>
    <cellStyle name="Normal" xfId="0" builtinId="0"/>
  </cellStyles>
  <dxfs count="5">
    <dxf>
      <font>
        <b/>
        <color rgb="FFFFFFFF"/>
        <name val="Arial"/>
      </font>
      <fill>
        <patternFill>
          <bgColor rgb="FFC00000"/>
        </patternFill>
      </fill>
    </dxf>
    <dxf>
      <font>
        <b/>
        <color rgb="FFFFFFFF"/>
        <name val="Arial"/>
      </font>
      <fill>
        <patternFill>
          <bgColor rgb="FFC00000"/>
        </patternFill>
      </fill>
    </dxf>
    <dxf>
      <font>
        <b/>
        <color rgb="FFFFFFFF"/>
        <name val="Arial"/>
      </font>
      <fill>
        <patternFill>
          <bgColor rgb="FFC00000"/>
        </patternFill>
      </fill>
    </dxf>
    <dxf>
      <font>
        <b/>
        <color rgb="FFFFFFFF"/>
        <name val="Arial"/>
      </font>
      <fill>
        <patternFill>
          <bgColor rgb="FFC00000"/>
        </patternFill>
      </fill>
    </dxf>
    <dxf>
      <font>
        <b/>
        <color rgb="FFC00000"/>
        <name val="Arial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BE9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3EBFF"/>
      <color rgb="FFD9F3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jp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777240</xdr:colOff>
      <xdr:row>10</xdr:row>
      <xdr:rowOff>129540</xdr:rowOff>
    </xdr:from>
    <xdr:to>
      <xdr:col>9</xdr:col>
      <xdr:colOff>4026946</xdr:colOff>
      <xdr:row>28</xdr:row>
      <xdr:rowOff>88777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6240" y="2491740"/>
          <a:ext cx="3249706" cy="3525397"/>
        </a:xfrm>
        <a:prstGeom prst="rect">
          <a:avLst/>
        </a:prstGeom>
      </xdr:spPr>
    </xdr:pic>
    <xdr:clientData/>
  </xdr:twoCellAnchor>
  <xdr:twoCellAnchor editAs="absolute">
    <xdr:from>
      <xdr:col>9</xdr:col>
      <xdr:colOff>1061424</xdr:colOff>
      <xdr:row>28</xdr:row>
      <xdr:rowOff>162261</xdr:rowOff>
    </xdr:from>
    <xdr:to>
      <xdr:col>9</xdr:col>
      <xdr:colOff>3853243</xdr:colOff>
      <xdr:row>30</xdr:row>
      <xdr:rowOff>101432</xdr:rowOff>
    </xdr:to>
    <xdr:pic>
      <xdr:nvPicPr>
        <xdr:cNvPr id="3" name="Resim 2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424" y="6090621"/>
          <a:ext cx="2791819" cy="335411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15240</xdr:colOff>
      <xdr:row>0</xdr:row>
      <xdr:rowOff>289560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8500" cy="289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</xdr:colOff>
      <xdr:row>2</xdr:row>
      <xdr:rowOff>0</xdr:rowOff>
    </xdr:from>
    <xdr:to>
      <xdr:col>2</xdr:col>
      <xdr:colOff>1703295</xdr:colOff>
      <xdr:row>4</xdr:row>
      <xdr:rowOff>2142565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54" y="457200"/>
          <a:ext cx="1703294" cy="2967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2</xdr:row>
      <xdr:rowOff>0</xdr:rowOff>
    </xdr:from>
    <xdr:to>
      <xdr:col>2</xdr:col>
      <xdr:colOff>1434353</xdr:colOff>
      <xdr:row>5</xdr:row>
      <xdr:rowOff>8965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71" y="457200"/>
          <a:ext cx="1434353" cy="3173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ders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zoomScaleNormal="100" workbookViewId="0">
      <pane ySplit="5" topLeftCell="A6" activePane="bottomLeft" state="frozen"/>
      <selection pane="bottomLeft" activeCell="J4" sqref="J4"/>
    </sheetView>
  </sheetViews>
  <sheetFormatPr defaultColWidth="8.6640625" defaultRowHeight="14.4" x14ac:dyDescent="0.3"/>
  <cols>
    <col min="1" max="1" width="5.5546875" style="22" customWidth="1"/>
    <col min="2" max="2" width="8" style="22" customWidth="1"/>
    <col min="3" max="3" width="32" style="22" customWidth="1"/>
    <col min="4" max="5" width="10.5546875" style="22" customWidth="1"/>
    <col min="6" max="7" width="12.44140625" style="22" customWidth="1"/>
    <col min="8" max="8" width="11" style="22" customWidth="1"/>
    <col min="9" max="9" width="3" style="22" customWidth="1"/>
    <col min="10" max="10" width="70" style="22" customWidth="1"/>
    <col min="11" max="16384" width="8.6640625" style="22"/>
  </cols>
  <sheetData>
    <row r="1" spans="1:10" ht="24" customHeight="1" x14ac:dyDescent="0.3">
      <c r="A1" s="37" t="s">
        <v>82</v>
      </c>
      <c r="B1" s="37"/>
      <c r="C1" s="37"/>
      <c r="D1" s="37"/>
      <c r="E1" s="37"/>
      <c r="F1" s="37"/>
      <c r="G1" s="37"/>
      <c r="H1" s="37"/>
      <c r="J1" s="2"/>
    </row>
    <row r="2" spans="1:10" ht="18" customHeight="1" x14ac:dyDescent="0.3">
      <c r="A2" s="35" t="s">
        <v>0</v>
      </c>
      <c r="B2" s="35"/>
      <c r="C2" s="36" t="s">
        <v>79</v>
      </c>
      <c r="D2" s="36"/>
      <c r="E2" s="36"/>
      <c r="F2" s="36"/>
      <c r="G2" s="36"/>
      <c r="H2" s="36"/>
      <c r="J2" s="30" t="s">
        <v>1</v>
      </c>
    </row>
    <row r="3" spans="1:10" ht="18" customHeight="1" x14ac:dyDescent="0.3">
      <c r="A3" s="35" t="s">
        <v>80</v>
      </c>
      <c r="B3" s="35"/>
      <c r="C3" s="36" t="s">
        <v>81</v>
      </c>
      <c r="D3" s="36"/>
      <c r="E3" s="36"/>
      <c r="F3" s="36"/>
      <c r="G3" s="36"/>
      <c r="H3" s="36"/>
      <c r="J3" s="4" t="s">
        <v>4</v>
      </c>
    </row>
    <row r="4" spans="1:10" ht="18" customHeight="1" x14ac:dyDescent="0.3">
      <c r="A4" s="35" t="s">
        <v>2</v>
      </c>
      <c r="B4" s="35"/>
      <c r="C4" s="36" t="s">
        <v>3</v>
      </c>
      <c r="D4" s="36"/>
      <c r="E4" s="36"/>
      <c r="F4" s="36"/>
      <c r="G4" s="36"/>
      <c r="H4" s="36"/>
      <c r="J4" s="4" t="s">
        <v>89</v>
      </c>
    </row>
    <row r="5" spans="1:10" ht="30" customHeight="1" x14ac:dyDescent="0.3">
      <c r="A5" s="23" t="s">
        <v>5</v>
      </c>
      <c r="B5" s="23" t="s">
        <v>6</v>
      </c>
      <c r="C5" s="23" t="s">
        <v>7</v>
      </c>
      <c r="D5" s="24" t="s">
        <v>8</v>
      </c>
      <c r="E5" s="24" t="s">
        <v>9</v>
      </c>
      <c r="F5" s="25" t="s">
        <v>10</v>
      </c>
      <c r="G5" s="25" t="s">
        <v>11</v>
      </c>
      <c r="H5" s="15" t="s">
        <v>12</v>
      </c>
      <c r="J5" s="4" t="s">
        <v>13</v>
      </c>
    </row>
    <row r="6" spans="1:10" ht="15.75" customHeight="1" x14ac:dyDescent="0.3">
      <c r="A6" s="26">
        <v>1</v>
      </c>
      <c r="B6" s="27">
        <v>1234</v>
      </c>
      <c r="C6" s="28" t="s">
        <v>69</v>
      </c>
      <c r="D6" s="29">
        <v>85</v>
      </c>
      <c r="E6" s="29">
        <v>95</v>
      </c>
      <c r="F6" s="29">
        <v>90</v>
      </c>
      <c r="G6" s="29">
        <v>100</v>
      </c>
      <c r="H6" s="16">
        <f t="shared" ref="H6:H35" si="0">IF(COUNT(D6:G6)=4,((F6+G6)/2+D6+E6)/3,"")</f>
        <v>91.666666666666671</v>
      </c>
      <c r="J6" s="4" t="s">
        <v>14</v>
      </c>
    </row>
    <row r="7" spans="1:10" ht="15.75" customHeight="1" x14ac:dyDescent="0.3">
      <c r="A7" s="26">
        <v>2</v>
      </c>
      <c r="B7" s="27">
        <v>4862</v>
      </c>
      <c r="C7" s="28" t="s">
        <v>74</v>
      </c>
      <c r="D7" s="29">
        <v>70</v>
      </c>
      <c r="E7" s="29">
        <v>90</v>
      </c>
      <c r="F7" s="29">
        <v>85</v>
      </c>
      <c r="G7" s="29">
        <v>90</v>
      </c>
      <c r="H7" s="16">
        <f t="shared" si="0"/>
        <v>82.5</v>
      </c>
      <c r="J7" s="4" t="s">
        <v>15</v>
      </c>
    </row>
    <row r="8" spans="1:10" ht="15.75" customHeight="1" x14ac:dyDescent="0.3">
      <c r="A8" s="26">
        <v>3</v>
      </c>
      <c r="B8" s="27"/>
      <c r="C8" s="28"/>
      <c r="D8" s="29"/>
      <c r="E8" s="29"/>
      <c r="F8" s="29"/>
      <c r="G8" s="29"/>
      <c r="H8" s="16" t="str">
        <f t="shared" si="0"/>
        <v/>
      </c>
      <c r="J8" s="4" t="s">
        <v>16</v>
      </c>
    </row>
    <row r="9" spans="1:10" ht="15.75" customHeight="1" x14ac:dyDescent="0.3">
      <c r="A9" s="26">
        <v>4</v>
      </c>
      <c r="B9" s="27"/>
      <c r="C9" s="28"/>
      <c r="D9" s="29"/>
      <c r="E9" s="29"/>
      <c r="F9" s="29"/>
      <c r="G9" s="29"/>
      <c r="H9" s="16" t="str">
        <f t="shared" si="0"/>
        <v/>
      </c>
      <c r="J9" s="2"/>
    </row>
    <row r="10" spans="1:10" ht="15.75" customHeight="1" x14ac:dyDescent="0.3">
      <c r="A10" s="26">
        <v>5</v>
      </c>
      <c r="B10" s="27"/>
      <c r="C10" s="28"/>
      <c r="D10" s="29"/>
      <c r="E10" s="29"/>
      <c r="F10" s="29"/>
      <c r="G10" s="29"/>
      <c r="H10" s="16" t="str">
        <f t="shared" si="0"/>
        <v/>
      </c>
      <c r="J10" s="31" t="s">
        <v>88</v>
      </c>
    </row>
    <row r="11" spans="1:10" ht="15.75" customHeight="1" x14ac:dyDescent="0.3">
      <c r="A11" s="26">
        <v>6</v>
      </c>
      <c r="B11" s="27"/>
      <c r="C11" s="28"/>
      <c r="D11" s="29"/>
      <c r="E11" s="29"/>
      <c r="F11" s="29"/>
      <c r="G11" s="29"/>
      <c r="H11" s="16" t="str">
        <f t="shared" si="0"/>
        <v/>
      </c>
      <c r="J11" s="40"/>
    </row>
    <row r="12" spans="1:10" ht="15.75" customHeight="1" x14ac:dyDescent="0.3">
      <c r="A12" s="26">
        <v>7</v>
      </c>
      <c r="B12" s="27"/>
      <c r="C12" s="28"/>
      <c r="D12" s="29"/>
      <c r="E12" s="29"/>
      <c r="F12" s="29"/>
      <c r="G12" s="29"/>
      <c r="H12" s="16" t="str">
        <f t="shared" si="0"/>
        <v/>
      </c>
      <c r="J12" s="40"/>
    </row>
    <row r="13" spans="1:10" ht="15.75" customHeight="1" x14ac:dyDescent="0.3">
      <c r="A13" s="26">
        <v>8</v>
      </c>
      <c r="B13" s="27"/>
      <c r="C13" s="28"/>
      <c r="D13" s="29"/>
      <c r="E13" s="29"/>
      <c r="F13" s="29"/>
      <c r="G13" s="29"/>
      <c r="H13" s="16" t="str">
        <f t="shared" si="0"/>
        <v/>
      </c>
      <c r="J13" s="40"/>
    </row>
    <row r="14" spans="1:10" ht="15.75" customHeight="1" x14ac:dyDescent="0.3">
      <c r="A14" s="26">
        <v>9</v>
      </c>
      <c r="B14" s="27"/>
      <c r="C14" s="28"/>
      <c r="D14" s="29"/>
      <c r="E14" s="29"/>
      <c r="F14" s="29"/>
      <c r="G14" s="29"/>
      <c r="H14" s="16" t="str">
        <f t="shared" si="0"/>
        <v/>
      </c>
      <c r="J14" s="40"/>
    </row>
    <row r="15" spans="1:10" ht="15.75" customHeight="1" x14ac:dyDescent="0.3">
      <c r="A15" s="26">
        <v>10</v>
      </c>
      <c r="B15" s="27"/>
      <c r="C15" s="28"/>
      <c r="D15" s="29"/>
      <c r="E15" s="29"/>
      <c r="F15" s="29"/>
      <c r="G15" s="29"/>
      <c r="H15" s="16" t="str">
        <f t="shared" si="0"/>
        <v/>
      </c>
      <c r="J15" s="40"/>
    </row>
    <row r="16" spans="1:10" ht="15.75" customHeight="1" x14ac:dyDescent="0.3">
      <c r="A16" s="26">
        <v>11</v>
      </c>
      <c r="B16" s="27"/>
      <c r="C16" s="28"/>
      <c r="D16" s="29"/>
      <c r="E16" s="29"/>
      <c r="F16" s="29"/>
      <c r="G16" s="29"/>
      <c r="H16" s="16" t="str">
        <f t="shared" si="0"/>
        <v/>
      </c>
      <c r="J16" s="40"/>
    </row>
    <row r="17" spans="1:10" ht="15.75" customHeight="1" x14ac:dyDescent="0.3">
      <c r="A17" s="26">
        <v>12</v>
      </c>
      <c r="B17" s="27"/>
      <c r="C17" s="28"/>
      <c r="D17" s="29"/>
      <c r="E17" s="29"/>
      <c r="F17" s="29"/>
      <c r="G17" s="29"/>
      <c r="H17" s="16" t="str">
        <f t="shared" si="0"/>
        <v/>
      </c>
      <c r="J17" s="40"/>
    </row>
    <row r="18" spans="1:10" ht="15.75" customHeight="1" x14ac:dyDescent="0.3">
      <c r="A18" s="26">
        <v>13</v>
      </c>
      <c r="B18" s="27"/>
      <c r="C18" s="28"/>
      <c r="D18" s="29"/>
      <c r="E18" s="29"/>
      <c r="F18" s="29"/>
      <c r="G18" s="29"/>
      <c r="H18" s="16" t="str">
        <f t="shared" si="0"/>
        <v/>
      </c>
      <c r="J18" s="40"/>
    </row>
    <row r="19" spans="1:10" ht="15.75" customHeight="1" x14ac:dyDescent="0.3">
      <c r="A19" s="26">
        <v>14</v>
      </c>
      <c r="B19" s="27"/>
      <c r="C19" s="28"/>
      <c r="D19" s="29"/>
      <c r="E19" s="29"/>
      <c r="F19" s="29"/>
      <c r="G19" s="29"/>
      <c r="H19" s="16" t="str">
        <f t="shared" si="0"/>
        <v/>
      </c>
      <c r="J19" s="40"/>
    </row>
    <row r="20" spans="1:10" ht="15.75" customHeight="1" x14ac:dyDescent="0.3">
      <c r="A20" s="26">
        <v>15</v>
      </c>
      <c r="B20" s="27"/>
      <c r="C20" s="28"/>
      <c r="D20" s="29"/>
      <c r="E20" s="29"/>
      <c r="F20" s="29"/>
      <c r="G20" s="29"/>
      <c r="H20" s="16" t="str">
        <f t="shared" si="0"/>
        <v/>
      </c>
      <c r="J20" s="40"/>
    </row>
    <row r="21" spans="1:10" ht="15.75" customHeight="1" x14ac:dyDescent="0.3">
      <c r="A21" s="26">
        <v>16</v>
      </c>
      <c r="B21" s="27"/>
      <c r="C21" s="28"/>
      <c r="D21" s="29"/>
      <c r="E21" s="29"/>
      <c r="F21" s="29"/>
      <c r="G21" s="29"/>
      <c r="H21" s="16" t="str">
        <f t="shared" si="0"/>
        <v/>
      </c>
      <c r="J21" s="40"/>
    </row>
    <row r="22" spans="1:10" ht="15.75" customHeight="1" x14ac:dyDescent="0.3">
      <c r="A22" s="26">
        <v>17</v>
      </c>
      <c r="B22" s="27"/>
      <c r="C22" s="28"/>
      <c r="D22" s="29"/>
      <c r="E22" s="29"/>
      <c r="F22" s="29"/>
      <c r="G22" s="29"/>
      <c r="H22" s="16" t="str">
        <f t="shared" si="0"/>
        <v/>
      </c>
      <c r="J22" s="40"/>
    </row>
    <row r="23" spans="1:10" ht="15.75" customHeight="1" x14ac:dyDescent="0.3">
      <c r="A23" s="26">
        <v>18</v>
      </c>
      <c r="B23" s="27"/>
      <c r="C23" s="28"/>
      <c r="D23" s="29"/>
      <c r="E23" s="29"/>
      <c r="F23" s="29"/>
      <c r="G23" s="29"/>
      <c r="H23" s="16" t="str">
        <f t="shared" si="0"/>
        <v/>
      </c>
      <c r="J23" s="40"/>
    </row>
    <row r="24" spans="1:10" ht="15.75" customHeight="1" x14ac:dyDescent="0.3">
      <c r="A24" s="26">
        <v>19</v>
      </c>
      <c r="B24" s="27"/>
      <c r="C24" s="28"/>
      <c r="D24" s="29"/>
      <c r="E24" s="29"/>
      <c r="F24" s="29"/>
      <c r="G24" s="29"/>
      <c r="H24" s="16" t="str">
        <f t="shared" si="0"/>
        <v/>
      </c>
      <c r="J24" s="40"/>
    </row>
    <row r="25" spans="1:10" ht="15.75" customHeight="1" x14ac:dyDescent="0.3">
      <c r="A25" s="26">
        <v>20</v>
      </c>
      <c r="B25" s="27"/>
      <c r="C25" s="28"/>
      <c r="D25" s="29"/>
      <c r="E25" s="29"/>
      <c r="F25" s="29"/>
      <c r="G25" s="29"/>
      <c r="H25" s="16" t="str">
        <f t="shared" si="0"/>
        <v/>
      </c>
      <c r="J25" s="40"/>
    </row>
    <row r="26" spans="1:10" ht="15.75" customHeight="1" x14ac:dyDescent="0.3">
      <c r="A26" s="26">
        <v>21</v>
      </c>
      <c r="B26" s="27"/>
      <c r="C26" s="28"/>
      <c r="D26" s="29"/>
      <c r="E26" s="29"/>
      <c r="F26" s="29"/>
      <c r="G26" s="29"/>
      <c r="H26" s="16" t="str">
        <f t="shared" si="0"/>
        <v/>
      </c>
      <c r="J26" s="40"/>
    </row>
    <row r="27" spans="1:10" ht="15.75" customHeight="1" x14ac:dyDescent="0.3">
      <c r="A27" s="26">
        <v>22</v>
      </c>
      <c r="B27" s="27"/>
      <c r="C27" s="28"/>
      <c r="D27" s="29"/>
      <c r="E27" s="29"/>
      <c r="F27" s="29"/>
      <c r="G27" s="29"/>
      <c r="H27" s="16" t="str">
        <f t="shared" si="0"/>
        <v/>
      </c>
      <c r="J27" s="40"/>
    </row>
    <row r="28" spans="1:10" ht="15.75" customHeight="1" x14ac:dyDescent="0.3">
      <c r="A28" s="26">
        <v>23</v>
      </c>
      <c r="B28" s="27"/>
      <c r="C28" s="28"/>
      <c r="D28" s="29"/>
      <c r="E28" s="29"/>
      <c r="F28" s="29"/>
      <c r="G28" s="29"/>
      <c r="H28" s="16" t="str">
        <f t="shared" si="0"/>
        <v/>
      </c>
      <c r="J28" s="40"/>
    </row>
    <row r="29" spans="1:10" ht="15.75" customHeight="1" x14ac:dyDescent="0.3">
      <c r="A29" s="26">
        <v>24</v>
      </c>
      <c r="B29" s="27"/>
      <c r="C29" s="28"/>
      <c r="D29" s="29"/>
      <c r="E29" s="29"/>
      <c r="F29" s="29"/>
      <c r="G29" s="29"/>
      <c r="H29" s="16" t="str">
        <f t="shared" si="0"/>
        <v/>
      </c>
      <c r="J29" s="40"/>
    </row>
    <row r="30" spans="1:10" ht="15.75" customHeight="1" x14ac:dyDescent="0.3">
      <c r="A30" s="26">
        <v>25</v>
      </c>
      <c r="B30" s="27"/>
      <c r="C30" s="28"/>
      <c r="D30" s="29"/>
      <c r="E30" s="29"/>
      <c r="F30" s="29"/>
      <c r="G30" s="29"/>
      <c r="H30" s="16" t="str">
        <f t="shared" si="0"/>
        <v/>
      </c>
      <c r="J30" s="40"/>
    </row>
    <row r="31" spans="1:10" ht="15.75" customHeight="1" x14ac:dyDescent="0.3">
      <c r="A31" s="26">
        <v>26</v>
      </c>
      <c r="B31" s="27"/>
      <c r="C31" s="28"/>
      <c r="D31" s="29"/>
      <c r="E31" s="29"/>
      <c r="F31" s="29"/>
      <c r="G31" s="29"/>
      <c r="H31" s="16" t="str">
        <f t="shared" si="0"/>
        <v/>
      </c>
      <c r="J31" s="40"/>
    </row>
    <row r="32" spans="1:10" ht="15.75" customHeight="1" x14ac:dyDescent="0.3">
      <c r="A32" s="26">
        <v>27</v>
      </c>
      <c r="B32" s="27"/>
      <c r="C32" s="28"/>
      <c r="D32" s="29"/>
      <c r="E32" s="29"/>
      <c r="F32" s="29"/>
      <c r="G32" s="29"/>
      <c r="H32" s="16" t="str">
        <f t="shared" si="0"/>
        <v/>
      </c>
      <c r="J32" s="2"/>
    </row>
    <row r="33" spans="1:8" ht="15.75" customHeight="1" x14ac:dyDescent="0.3">
      <c r="A33" s="26">
        <v>28</v>
      </c>
      <c r="B33" s="27"/>
      <c r="C33" s="28"/>
      <c r="D33" s="29"/>
      <c r="E33" s="29"/>
      <c r="F33" s="29"/>
      <c r="G33" s="29"/>
      <c r="H33" s="16" t="str">
        <f t="shared" si="0"/>
        <v/>
      </c>
    </row>
    <row r="34" spans="1:8" ht="15.75" customHeight="1" x14ac:dyDescent="0.3">
      <c r="A34" s="26">
        <v>29</v>
      </c>
      <c r="B34" s="27"/>
      <c r="C34" s="28"/>
      <c r="D34" s="29"/>
      <c r="E34" s="29"/>
      <c r="F34" s="29"/>
      <c r="G34" s="29"/>
      <c r="H34" s="16" t="str">
        <f t="shared" si="0"/>
        <v/>
      </c>
    </row>
    <row r="35" spans="1:8" ht="15.75" customHeight="1" x14ac:dyDescent="0.3">
      <c r="A35" s="26">
        <v>30</v>
      </c>
      <c r="B35" s="27"/>
      <c r="C35" s="28"/>
      <c r="D35" s="29"/>
      <c r="E35" s="29"/>
      <c r="F35" s="29"/>
      <c r="G35" s="29"/>
      <c r="H35" s="16" t="str">
        <f t="shared" si="0"/>
        <v/>
      </c>
    </row>
    <row r="37" spans="1:8" ht="15" customHeight="1" x14ac:dyDescent="0.3">
      <c r="A37" s="38" t="s">
        <v>17</v>
      </c>
      <c r="B37" s="38"/>
      <c r="C37" s="38"/>
      <c r="D37" s="39" t="s">
        <v>18</v>
      </c>
      <c r="E37" s="39"/>
      <c r="F37" s="39"/>
      <c r="G37" s="39"/>
      <c r="H37" s="39"/>
    </row>
    <row r="38" spans="1:8" ht="15" customHeight="1" x14ac:dyDescent="0.3">
      <c r="A38" s="38"/>
      <c r="B38" s="38"/>
      <c r="C38" s="38"/>
      <c r="D38" s="39"/>
      <c r="E38" s="39"/>
      <c r="F38" s="39"/>
      <c r="G38" s="39"/>
      <c r="H38" s="39"/>
    </row>
  </sheetData>
  <sheetProtection password="AD6A" sheet="1" objects="1" scenarios="1" formatCells="0" formatColumns="0" formatRows="0" insertColumns="0" insertRows="0"/>
  <mergeCells count="12">
    <mergeCell ref="A37:C37"/>
    <mergeCell ref="D37:H37"/>
    <mergeCell ref="A38:C38"/>
    <mergeCell ref="D38:H38"/>
    <mergeCell ref="J11:J31"/>
    <mergeCell ref="A4:B4"/>
    <mergeCell ref="C4:H4"/>
    <mergeCell ref="A1:H1"/>
    <mergeCell ref="A2:B2"/>
    <mergeCell ref="C2:H2"/>
    <mergeCell ref="A3:B3"/>
    <mergeCell ref="C3:H3"/>
  </mergeCells>
  <conditionalFormatting sqref="H6:H35">
    <cfRule type="cellIs" dxfId="4" priority="2" operator="lessThan">
      <formula>50</formula>
    </cfRule>
  </conditionalFormatting>
  <dataValidations count="1">
    <dataValidation type="whole" allowBlank="1" showErrorMessage="1" errorTitle="Geçersiz not" error="0 ile 100 arasında tam sayı giriniz." sqref="D6:G35">
      <formula1>0</formula1>
      <formula2>100</formula2>
    </dataValidation>
  </dataValidations>
  <hyperlinks>
    <hyperlink ref="J10" r:id="rId1"/>
  </hyperlinks>
  <printOptions horizontalCentered="1"/>
  <pageMargins left="0.23611111111111099" right="0.23611111111111099" top="0.23611111111111099" bottom="0.23611111111111099" header="0.511811023622047" footer="0.511811023622047"/>
  <pageSetup paperSize="9" scale="97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23" sqref="C23"/>
    </sheetView>
  </sheetViews>
  <sheetFormatPr defaultColWidth="8.6640625" defaultRowHeight="14.4" x14ac:dyDescent="0.3"/>
  <cols>
    <col min="1" max="1" width="5" style="2" customWidth="1"/>
    <col min="2" max="2" width="7" style="2" customWidth="1"/>
    <col min="3" max="3" width="25" style="2" customWidth="1"/>
    <col min="4" max="11" width="6.5546875" style="2" customWidth="1"/>
    <col min="12" max="12" width="8.44140625" style="14" customWidth="1"/>
    <col min="13" max="20" width="6.5546875" style="2" customWidth="1"/>
    <col min="21" max="21" width="8.44140625" style="2" customWidth="1"/>
    <col min="22" max="22" width="3" style="2" customWidth="1"/>
    <col min="23" max="23" width="9" style="2" customWidth="1"/>
    <col min="24" max="24" width="11" style="2" customWidth="1"/>
    <col min="25" max="25" width="9" style="2" customWidth="1"/>
    <col min="26" max="26" width="11" style="2" customWidth="1"/>
    <col min="27" max="16384" width="8.6640625" style="2"/>
  </cols>
  <sheetData>
    <row r="1" spans="1:27" ht="21.75" customHeight="1" x14ac:dyDescent="0.3">
      <c r="A1" s="41" t="str">
        <f>IF('Sınıf Listesi'!C4="","",'Sınıf Listesi'!C4)</f>
        <v>7/A</v>
      </c>
      <c r="B1" s="41"/>
      <c r="C1" s="41"/>
      <c r="D1" s="41" t="str">
        <f>IF('Sınıf Listesi'!C2="","",'Sınıf Listesi'!C2)</f>
        <v>…………………………………………………..…………………………………  ORTAOKULU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7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3"/>
      <c r="T2" s="3"/>
      <c r="U2" s="3"/>
      <c r="V2" s="3"/>
      <c r="W2" s="43" t="s">
        <v>19</v>
      </c>
      <c r="X2" s="43"/>
      <c r="Y2" s="12">
        <v>1</v>
      </c>
    </row>
    <row r="3" spans="1:27" ht="25.5" customHeight="1" x14ac:dyDescent="0.3">
      <c r="A3" s="44" t="s">
        <v>78</v>
      </c>
      <c r="B3" s="47" t="s">
        <v>6</v>
      </c>
      <c r="C3" s="50" t="s">
        <v>83</v>
      </c>
      <c r="D3" s="53" t="s">
        <v>72</v>
      </c>
      <c r="E3" s="53"/>
      <c r="F3" s="53"/>
      <c r="G3" s="53"/>
      <c r="H3" s="53"/>
      <c r="I3" s="53"/>
      <c r="J3" s="53"/>
      <c r="K3" s="53"/>
      <c r="L3" s="54" t="s">
        <v>86</v>
      </c>
      <c r="M3" s="57" t="s">
        <v>73</v>
      </c>
      <c r="N3" s="57"/>
      <c r="O3" s="57"/>
      <c r="P3" s="57"/>
      <c r="Q3" s="57"/>
      <c r="R3" s="57"/>
      <c r="S3" s="57"/>
      <c r="T3" s="57"/>
      <c r="U3" s="54" t="s">
        <v>87</v>
      </c>
    </row>
    <row r="4" spans="1:27" ht="39.75" customHeight="1" x14ac:dyDescent="0.3">
      <c r="A4" s="45"/>
      <c r="B4" s="48"/>
      <c r="C4" s="51"/>
      <c r="D4" s="53" t="s">
        <v>85</v>
      </c>
      <c r="E4" s="53"/>
      <c r="F4" s="53"/>
      <c r="G4" s="53" t="s">
        <v>20</v>
      </c>
      <c r="H4" s="53"/>
      <c r="I4" s="53"/>
      <c r="J4" s="53"/>
      <c r="K4" s="53"/>
      <c r="L4" s="55"/>
      <c r="M4" s="57" t="s">
        <v>70</v>
      </c>
      <c r="N4" s="57"/>
      <c r="O4" s="57"/>
      <c r="P4" s="57" t="s">
        <v>71</v>
      </c>
      <c r="Q4" s="57"/>
      <c r="R4" s="57"/>
      <c r="S4" s="57"/>
      <c r="T4" s="57"/>
      <c r="U4" s="55"/>
      <c r="W4" s="32" t="s">
        <v>21</v>
      </c>
      <c r="X4" s="33"/>
      <c r="Y4" s="33"/>
      <c r="Z4" s="33"/>
      <c r="AA4" s="33"/>
    </row>
    <row r="5" spans="1:27" ht="169.5" customHeight="1" x14ac:dyDescent="0.3">
      <c r="A5" s="46"/>
      <c r="B5" s="49"/>
      <c r="C5" s="52"/>
      <c r="D5" s="19" t="s">
        <v>22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  <c r="K5" s="19" t="s">
        <v>29</v>
      </c>
      <c r="L5" s="56"/>
      <c r="M5" s="20" t="s">
        <v>30</v>
      </c>
      <c r="N5" s="20" t="s">
        <v>31</v>
      </c>
      <c r="O5" s="20" t="s">
        <v>32</v>
      </c>
      <c r="P5" s="20" t="s">
        <v>33</v>
      </c>
      <c r="Q5" s="20" t="s">
        <v>34</v>
      </c>
      <c r="R5" s="20" t="s">
        <v>35</v>
      </c>
      <c r="S5" s="20" t="s">
        <v>36</v>
      </c>
      <c r="T5" s="20" t="s">
        <v>37</v>
      </c>
      <c r="U5" s="56"/>
      <c r="W5" s="34" t="s">
        <v>38</v>
      </c>
      <c r="X5" s="34" t="s">
        <v>39</v>
      </c>
      <c r="Y5" s="34" t="s">
        <v>38</v>
      </c>
      <c r="Z5" s="34" t="s">
        <v>39</v>
      </c>
      <c r="AA5" s="33"/>
    </row>
    <row r="6" spans="1:27" ht="15.75" customHeight="1" x14ac:dyDescent="0.3">
      <c r="A6" s="60" t="s">
        <v>40</v>
      </c>
      <c r="B6" s="60"/>
      <c r="C6" s="60"/>
      <c r="D6" s="1">
        <v>15</v>
      </c>
      <c r="E6" s="1">
        <v>15</v>
      </c>
      <c r="F6" s="1">
        <v>10</v>
      </c>
      <c r="G6" s="1">
        <v>15</v>
      </c>
      <c r="H6" s="1">
        <v>15</v>
      </c>
      <c r="I6" s="1">
        <v>10</v>
      </c>
      <c r="J6" s="1">
        <v>10</v>
      </c>
      <c r="K6" s="1">
        <v>10</v>
      </c>
      <c r="L6" s="17">
        <f>SUM(D6:K6)</f>
        <v>100</v>
      </c>
      <c r="M6" s="1">
        <v>15</v>
      </c>
      <c r="N6" s="1">
        <v>10</v>
      </c>
      <c r="O6" s="1">
        <v>15</v>
      </c>
      <c r="P6" s="1">
        <v>15</v>
      </c>
      <c r="Q6" s="1">
        <v>10</v>
      </c>
      <c r="R6" s="1">
        <v>10</v>
      </c>
      <c r="S6" s="1">
        <v>15</v>
      </c>
      <c r="T6" s="1">
        <v>10</v>
      </c>
      <c r="U6" s="17">
        <f>SUM(M6:T6)</f>
        <v>100</v>
      </c>
      <c r="W6" s="33"/>
      <c r="X6" s="33"/>
      <c r="Y6" s="33"/>
      <c r="Z6" s="33"/>
      <c r="AA6" s="33"/>
    </row>
    <row r="7" spans="1:27" ht="15" customHeight="1" x14ac:dyDescent="0.3">
      <c r="A7" s="6">
        <f>IF('Sınıf Listesi'!A6="","",'Sınıf Listesi'!A6)</f>
        <v>1</v>
      </c>
      <c r="B7" s="7">
        <f>IF('Sınıf Listesi'!B6="","",'Sınıf Listesi'!B6)</f>
        <v>1234</v>
      </c>
      <c r="C7" s="8" t="str">
        <f>IF('Sınıf Listesi'!C6="","",'Sınıf Listesi'!C6)</f>
        <v>Ahmet DEMİR</v>
      </c>
      <c r="D7" s="9">
        <f>IF($L7="","",ROUND($L7*SUMPRODUCT($D$6:D$6*(1+$W7*(2*MOD(SIN($Y$2*101+ROW()*12.9898+COLUMN($D$6:D$6)*78.233)*43758.5453,1)-1)))/$X7,0))</f>
        <v>12</v>
      </c>
      <c r="E7" s="9">
        <f>IF($L7="","",ROUND($L7*SUMPRODUCT($D$6:E$6*(1+$W7*(2*MOD(SIN($Y$2*101+ROW()*12.9898+COLUMN($D$6:E$6)*78.233)*43758.5453,1)-1)))/$X7,0)-ROUND($L7*SUMPRODUCT($D$6:D$6*(1+$W7*(2*MOD(SIN($Y$2*101+ROW()*12.9898+COLUMN($D$6:D$6)*78.233)*43758.5453,1)-1)))/$X7,0))</f>
        <v>14</v>
      </c>
      <c r="F7" s="9">
        <f>IF($L7="","",ROUND($L7*SUMPRODUCT($D$6:F$6*(1+$W7*(2*MOD(SIN($Y$2*101+ROW()*12.9898+COLUMN($D$6:F$6)*78.233)*43758.5453,1)-1)))/$X7,0)-ROUND($L7*SUMPRODUCT($D$6:E$6*(1+$W7*(2*MOD(SIN($Y$2*101+ROW()*12.9898+COLUMN($D$6:E$6)*78.233)*43758.5453,1)-1)))/$X7,0))</f>
        <v>8</v>
      </c>
      <c r="G7" s="9">
        <f>IF($L7="","",ROUND($L7*SUMPRODUCT($D$6:G$6*(1+$W7*(2*MOD(SIN($Y$2*101+ROW()*12.9898+COLUMN($D$6:G$6)*78.233)*43758.5453,1)-1)))/$X7,0)-ROUND($L7*SUMPRODUCT($D$6:F$6*(1+$W7*(2*MOD(SIN($Y$2*101+ROW()*12.9898+COLUMN($D$6:F$6)*78.233)*43758.5453,1)-1)))/$X7,0))</f>
        <v>13</v>
      </c>
      <c r="H7" s="9">
        <f>IF($L7="","",ROUND($L7*SUMPRODUCT($D$6:H$6*(1+$W7*(2*MOD(SIN($Y$2*101+ROW()*12.9898+COLUMN($D$6:H$6)*78.233)*43758.5453,1)-1)))/$X7,0)-ROUND($L7*SUMPRODUCT($D$6:G$6*(1+$W7*(2*MOD(SIN($Y$2*101+ROW()*12.9898+COLUMN($D$6:G$6)*78.233)*43758.5453,1)-1)))/$X7,0))</f>
        <v>12</v>
      </c>
      <c r="I7" s="9">
        <f>IF($L7="","",ROUND($L7*SUMPRODUCT($D$6:I$6*(1+$W7*(2*MOD(SIN($Y$2*101+ROW()*12.9898+COLUMN($D$6:I$6)*78.233)*43758.5453,1)-1)))/$X7,0)-ROUND($L7*SUMPRODUCT($D$6:H$6*(1+$W7*(2*MOD(SIN($Y$2*101+ROW()*12.9898+COLUMN($D$6:H$6)*78.233)*43758.5453,1)-1)))/$X7,0))</f>
        <v>8</v>
      </c>
      <c r="J7" s="9">
        <f>IF($L7="","",ROUND($L7*SUMPRODUCT($D$6:J$6*(1+$W7*(2*MOD(SIN($Y$2*101+ROW()*12.9898+COLUMN($D$6:J$6)*78.233)*43758.5453,1)-1)))/$X7,0)-ROUND($L7*SUMPRODUCT($D$6:I$6*(1+$W7*(2*MOD(SIN($Y$2*101+ROW()*12.9898+COLUMN($D$6:I$6)*78.233)*43758.5453,1)-1)))/$X7,0))</f>
        <v>9</v>
      </c>
      <c r="K7" s="9">
        <f>IF($L7="","",ROUND($L7*SUMPRODUCT($D$6:K$6*(1+$W7*(2*MOD(SIN($Y$2*101+ROW()*12.9898+COLUMN($D$6:K$6)*78.233)*43758.5453,1)-1)))/$X7,0)-ROUND($L7*SUMPRODUCT($D$6:J$6*(1+$W7*(2*MOD(SIN($Y$2*101+ROW()*12.9898+COLUMN($D$6:J$6)*78.233)*43758.5453,1)-1)))/$X7,0))</f>
        <v>9</v>
      </c>
      <c r="L7" s="18">
        <f>IF('Sınıf Listesi'!D6="","",'Sınıf Listesi'!D6)</f>
        <v>85</v>
      </c>
      <c r="M7" s="9">
        <f>IF($U7="","",ROUND($U7*SUMPRODUCT($M$6:M$6*(1+$Y7*(2*MOD(SIN($Y$2*101+ROW()*12.9898+COLUMN($M$6:M$6)*78.233)*43758.5453,1)-1)))/$Z7,0))</f>
        <v>14</v>
      </c>
      <c r="N7" s="9">
        <f>IF($U7="","",ROUND($U7*SUMPRODUCT($M$6:N$6*(1+$Y7*(2*MOD(SIN($Y$2*101+ROW()*12.9898+COLUMN($M$6:N$6)*78.233)*43758.5453,1)-1)))/$Z7,0)-ROUND($U7*SUMPRODUCT($M$6:M$6*(1+$Y7*(2*MOD(SIN($Y$2*101+ROW()*12.9898+COLUMN($M$6:M$6)*78.233)*43758.5453,1)-1)))/$Z7,0))</f>
        <v>10</v>
      </c>
      <c r="O7" s="9">
        <f>IF($U7="","",ROUND($U7*SUMPRODUCT($M$6:O$6*(1+$Y7*(2*MOD(SIN($Y$2*101+ROW()*12.9898+COLUMN($M$6:O$6)*78.233)*43758.5453,1)-1)))/$Z7,0)-ROUND($U7*SUMPRODUCT($M$6:N$6*(1+$Y7*(2*MOD(SIN($Y$2*101+ROW()*12.9898+COLUMN($M$6:N$6)*78.233)*43758.5453,1)-1)))/$Z7,0))</f>
        <v>14</v>
      </c>
      <c r="P7" s="9">
        <f>IF($U7="","",ROUND($U7*SUMPRODUCT($M$6:P$6*(1+$Y7*(2*MOD(SIN($Y$2*101+ROW()*12.9898+COLUMN($M$6:P$6)*78.233)*43758.5453,1)-1)))/$Z7,0)-ROUND($U7*SUMPRODUCT($M$6:O$6*(1+$Y7*(2*MOD(SIN($Y$2*101+ROW()*12.9898+COLUMN($M$6:O$6)*78.233)*43758.5453,1)-1)))/$Z7,0))</f>
        <v>14</v>
      </c>
      <c r="Q7" s="9">
        <f>IF($U7="","",ROUND($U7*SUMPRODUCT($M$6:Q$6*(1+$Y7*(2*MOD(SIN($Y$2*101+ROW()*12.9898+COLUMN($M$6:Q$6)*78.233)*43758.5453,1)-1)))/$Z7,0)-ROUND($U7*SUMPRODUCT($M$6:P$6*(1+$Y7*(2*MOD(SIN($Y$2*101+ROW()*12.9898+COLUMN($M$6:P$6)*78.233)*43758.5453,1)-1)))/$Z7,0))</f>
        <v>10</v>
      </c>
      <c r="R7" s="9">
        <f>IF($U7="","",ROUND($U7*SUMPRODUCT($M$6:R$6*(1+$Y7*(2*MOD(SIN($Y$2*101+ROW()*12.9898+COLUMN($M$6:R$6)*78.233)*43758.5453,1)-1)))/$Z7,0)-ROUND($U7*SUMPRODUCT($M$6:Q$6*(1+$Y7*(2*MOD(SIN($Y$2*101+ROW()*12.9898+COLUMN($M$6:Q$6)*78.233)*43758.5453,1)-1)))/$Z7,0))</f>
        <v>10</v>
      </c>
      <c r="S7" s="9">
        <f>IF($U7="","",ROUND($U7*SUMPRODUCT($M$6:S$6*(1+$Y7*(2*MOD(SIN($Y$2*101+ROW()*12.9898+COLUMN($M$6:S$6)*78.233)*43758.5453,1)-1)))/$Z7,0)-ROUND($U7*SUMPRODUCT($M$6:R$6*(1+$Y7*(2*MOD(SIN($Y$2*101+ROW()*12.9898+COLUMN($M$6:R$6)*78.233)*43758.5453,1)-1)))/$Z7,0))</f>
        <v>13</v>
      </c>
      <c r="T7" s="9">
        <f>IF($U7="","",ROUND($U7*SUMPRODUCT($M$6:T$6*(1+$Y7*(2*MOD(SIN($Y$2*101+ROW()*12.9898+COLUMN($M$6:T$6)*78.233)*43758.5453,1)-1)))/$Z7,0)-ROUND($U7*SUMPRODUCT($M$6:S$6*(1+$Y7*(2*MOD(SIN($Y$2*101+ROW()*12.9898+COLUMN($M$6:S$6)*78.233)*43758.5453,1)-1)))/$Z7,0))</f>
        <v>10</v>
      </c>
      <c r="U7" s="18">
        <f>IF('Sınıf Listesi'!E6="","",'Sınıf Listesi'!E6)</f>
        <v>95</v>
      </c>
      <c r="W7" s="32">
        <f t="shared" ref="W7:W36" si="0">IF($L7="","",MIN(0.45,($L$6-$L7)/($L$6+$L7)))</f>
        <v>8.1081081081081086E-2</v>
      </c>
      <c r="X7" s="32">
        <f t="shared" ref="X7:X36" si="1">IF($L7="","",SUMPRODUCT($D$6:$K$6*(1+$W7*(2*MOD(SIN($Y$2*101+ROW()*12.9898+COLUMN($D$6:$K$6)*78.233)*43758.5453,1)-1))))</f>
        <v>98.908440529749726</v>
      </c>
      <c r="Y7" s="32">
        <f t="shared" ref="Y7:Y36" si="2">IF($U7="","",MIN(0.45,($U$6-$U7)/($U$6+$U7)))</f>
        <v>2.564102564102564E-2</v>
      </c>
      <c r="Z7" s="32">
        <f t="shared" ref="Z7:Z36" si="3">IF($U7="","",SUMPRODUCT($M$6:$T$6*(1+$Y7*(2*MOD(SIN($Y$2*101+ROW()*12.9898+COLUMN($M$6:$T$6)*78.233)*43758.5453,1)-1))))</f>
        <v>99.905658779526462</v>
      </c>
      <c r="AA7" s="33"/>
    </row>
    <row r="8" spans="1:27" ht="15" customHeight="1" x14ac:dyDescent="0.3">
      <c r="A8" s="6">
        <f>IF('Sınıf Listesi'!A7="","",'Sınıf Listesi'!A7)</f>
        <v>2</v>
      </c>
      <c r="B8" s="7">
        <f>IF('Sınıf Listesi'!B7="","",'Sınıf Listesi'!B7)</f>
        <v>4862</v>
      </c>
      <c r="C8" s="8" t="str">
        <f>IF('Sınıf Listesi'!C7="","",'Sınıf Listesi'!C7)</f>
        <v>Selma GÜVEN</v>
      </c>
      <c r="D8" s="9">
        <f>IF($L8="","",ROUND($L8*SUMPRODUCT($D$6:D$6*(1+$W8*(2*MOD(SIN($Y$2*101+ROW()*12.9898+COLUMN($D$6:D$6)*78.233)*43758.5453,1)-1)))/$X8,0))</f>
        <v>9</v>
      </c>
      <c r="E8" s="9">
        <f>IF($L8="","",ROUND($L8*SUMPRODUCT($D$6:E$6*(1+$W8*(2*MOD(SIN($Y$2*101+ROW()*12.9898+COLUMN($D$6:E$6)*78.233)*43758.5453,1)-1)))/$X8,0)-ROUND($L8*SUMPRODUCT($D$6:D$6*(1+$W8*(2*MOD(SIN($Y$2*101+ROW()*12.9898+COLUMN($D$6:D$6)*78.233)*43758.5453,1)-1)))/$X8,0))</f>
        <v>13</v>
      </c>
      <c r="F8" s="9">
        <f>IF($L8="","",ROUND($L8*SUMPRODUCT($D$6:F$6*(1+$W8*(2*MOD(SIN($Y$2*101+ROW()*12.9898+COLUMN($D$6:F$6)*78.233)*43758.5453,1)-1)))/$X8,0)-ROUND($L8*SUMPRODUCT($D$6:E$6*(1+$W8*(2*MOD(SIN($Y$2*101+ROW()*12.9898+COLUMN($D$6:E$6)*78.233)*43758.5453,1)-1)))/$X8,0))</f>
        <v>6</v>
      </c>
      <c r="G8" s="9">
        <f>IF($L8="","",ROUND($L8*SUMPRODUCT($D$6:G$6*(1+$W8*(2*MOD(SIN($Y$2*101+ROW()*12.9898+COLUMN($D$6:G$6)*78.233)*43758.5453,1)-1)))/$X8,0)-ROUND($L8*SUMPRODUCT($D$6:F$6*(1+$W8*(2*MOD(SIN($Y$2*101+ROW()*12.9898+COLUMN($D$6:F$6)*78.233)*43758.5453,1)-1)))/$X8,0))</f>
        <v>10</v>
      </c>
      <c r="H8" s="9">
        <f>IF($L8="","",ROUND($L8*SUMPRODUCT($D$6:H$6*(1+$W8*(2*MOD(SIN($Y$2*101+ROW()*12.9898+COLUMN($D$6:H$6)*78.233)*43758.5453,1)-1)))/$X8,0)-ROUND($L8*SUMPRODUCT($D$6:G$6*(1+$W8*(2*MOD(SIN($Y$2*101+ROW()*12.9898+COLUMN($D$6:G$6)*78.233)*43758.5453,1)-1)))/$X8,0))</f>
        <v>10</v>
      </c>
      <c r="I8" s="9">
        <f>IF($L8="","",ROUND($L8*SUMPRODUCT($D$6:I$6*(1+$W8*(2*MOD(SIN($Y$2*101+ROW()*12.9898+COLUMN($D$6:I$6)*78.233)*43758.5453,1)-1)))/$X8,0)-ROUND($L8*SUMPRODUCT($D$6:H$6*(1+$W8*(2*MOD(SIN($Y$2*101+ROW()*12.9898+COLUMN($D$6:H$6)*78.233)*43758.5453,1)-1)))/$X8,0))</f>
        <v>7</v>
      </c>
      <c r="J8" s="9">
        <f>IF($L8="","",ROUND($L8*SUMPRODUCT($D$6:J$6*(1+$W8*(2*MOD(SIN($Y$2*101+ROW()*12.9898+COLUMN($D$6:J$6)*78.233)*43758.5453,1)-1)))/$X8,0)-ROUND($L8*SUMPRODUCT($D$6:I$6*(1+$W8*(2*MOD(SIN($Y$2*101+ROW()*12.9898+COLUMN($D$6:I$6)*78.233)*43758.5453,1)-1)))/$X8,0))</f>
        <v>8</v>
      </c>
      <c r="K8" s="9">
        <f>IF($L8="","",ROUND($L8*SUMPRODUCT($D$6:K$6*(1+$W8*(2*MOD(SIN($Y$2*101+ROW()*12.9898+COLUMN($D$6:K$6)*78.233)*43758.5453,1)-1)))/$X8,0)-ROUND($L8*SUMPRODUCT($D$6:J$6*(1+$W8*(2*MOD(SIN($Y$2*101+ROW()*12.9898+COLUMN($D$6:J$6)*78.233)*43758.5453,1)-1)))/$X8,0))</f>
        <v>7</v>
      </c>
      <c r="L8" s="18">
        <f>IF('Sınıf Listesi'!D7="","",'Sınıf Listesi'!D7)</f>
        <v>70</v>
      </c>
      <c r="M8" s="9">
        <f>IF($U8="","",ROUND($U8*SUMPRODUCT($M$6:M$6*(1+$Y8*(2*MOD(SIN($Y$2*101+ROW()*12.9898+COLUMN($M$6:M$6)*78.233)*43758.5453,1)-1)))/$Z8,0))</f>
        <v>13</v>
      </c>
      <c r="N8" s="9">
        <f>IF($U8="","",ROUND($U8*SUMPRODUCT($M$6:N$6*(1+$Y8*(2*MOD(SIN($Y$2*101+ROW()*12.9898+COLUMN($M$6:N$6)*78.233)*43758.5453,1)-1)))/$Z8,0)-ROUND($U8*SUMPRODUCT($M$6:M$6*(1+$Y8*(2*MOD(SIN($Y$2*101+ROW()*12.9898+COLUMN($M$6:M$6)*78.233)*43758.5453,1)-1)))/$Z8,0))</f>
        <v>9</v>
      </c>
      <c r="O8" s="9">
        <f>IF($U8="","",ROUND($U8*SUMPRODUCT($M$6:O$6*(1+$Y8*(2*MOD(SIN($Y$2*101+ROW()*12.9898+COLUMN($M$6:O$6)*78.233)*43758.5453,1)-1)))/$Z8,0)-ROUND($U8*SUMPRODUCT($M$6:N$6*(1+$Y8*(2*MOD(SIN($Y$2*101+ROW()*12.9898+COLUMN($M$6:N$6)*78.233)*43758.5453,1)-1)))/$Z8,0))</f>
        <v>14</v>
      </c>
      <c r="P8" s="9">
        <f>IF($U8="","",ROUND($U8*SUMPRODUCT($M$6:P$6*(1+$Y8*(2*MOD(SIN($Y$2*101+ROW()*12.9898+COLUMN($M$6:P$6)*78.233)*43758.5453,1)-1)))/$Z8,0)-ROUND($U8*SUMPRODUCT($M$6:O$6*(1+$Y8*(2*MOD(SIN($Y$2*101+ROW()*12.9898+COLUMN($M$6:O$6)*78.233)*43758.5453,1)-1)))/$Z8,0))</f>
        <v>14</v>
      </c>
      <c r="Q8" s="9">
        <f>IF($U8="","",ROUND($U8*SUMPRODUCT($M$6:Q$6*(1+$Y8*(2*MOD(SIN($Y$2*101+ROW()*12.9898+COLUMN($M$6:Q$6)*78.233)*43758.5453,1)-1)))/$Z8,0)-ROUND($U8*SUMPRODUCT($M$6:P$6*(1+$Y8*(2*MOD(SIN($Y$2*101+ROW()*12.9898+COLUMN($M$6:P$6)*78.233)*43758.5453,1)-1)))/$Z8,0))</f>
        <v>8</v>
      </c>
      <c r="R8" s="9">
        <f>IF($U8="","",ROUND($U8*SUMPRODUCT($M$6:R$6*(1+$Y8*(2*MOD(SIN($Y$2*101+ROW()*12.9898+COLUMN($M$6:R$6)*78.233)*43758.5453,1)-1)))/$Z8,0)-ROUND($U8*SUMPRODUCT($M$6:Q$6*(1+$Y8*(2*MOD(SIN($Y$2*101+ROW()*12.9898+COLUMN($M$6:Q$6)*78.233)*43758.5453,1)-1)))/$Z8,0))</f>
        <v>9</v>
      </c>
      <c r="S8" s="9">
        <f>IF($U8="","",ROUND($U8*SUMPRODUCT($M$6:S$6*(1+$Y8*(2*MOD(SIN($Y$2*101+ROW()*12.9898+COLUMN($M$6:S$6)*78.233)*43758.5453,1)-1)))/$Z8,0)-ROUND($U8*SUMPRODUCT($M$6:R$6*(1+$Y8*(2*MOD(SIN($Y$2*101+ROW()*12.9898+COLUMN($M$6:R$6)*78.233)*43758.5453,1)-1)))/$Z8,0))</f>
        <v>14</v>
      </c>
      <c r="T8" s="9">
        <f>IF($U8="","",ROUND($U8*SUMPRODUCT($M$6:T$6*(1+$Y8*(2*MOD(SIN($Y$2*101+ROW()*12.9898+COLUMN($M$6:T$6)*78.233)*43758.5453,1)-1)))/$Z8,0)-ROUND($U8*SUMPRODUCT($M$6:S$6*(1+$Y8*(2*MOD(SIN($Y$2*101+ROW()*12.9898+COLUMN($M$6:S$6)*78.233)*43758.5453,1)-1)))/$Z8,0))</f>
        <v>9</v>
      </c>
      <c r="U8" s="18">
        <f>IF('Sınıf Listesi'!E7="","",'Sınıf Listesi'!E7)</f>
        <v>90</v>
      </c>
      <c r="W8" s="32">
        <f t="shared" si="0"/>
        <v>0.17647058823529413</v>
      </c>
      <c r="X8" s="32">
        <f t="shared" si="1"/>
        <v>95.519607115737216</v>
      </c>
      <c r="Y8" s="32">
        <f t="shared" si="2"/>
        <v>5.2631578947368418E-2</v>
      </c>
      <c r="Z8" s="32">
        <f t="shared" si="3"/>
        <v>101.77739280178541</v>
      </c>
      <c r="AA8" s="33"/>
    </row>
    <row r="9" spans="1:27" ht="15" customHeight="1" x14ac:dyDescent="0.3">
      <c r="A9" s="6">
        <f>IF('Sınıf Listesi'!A8="","",'Sınıf Listesi'!A8)</f>
        <v>3</v>
      </c>
      <c r="B9" s="7" t="str">
        <f>IF('Sınıf Listesi'!B8="","",'Sınıf Listesi'!B8)</f>
        <v/>
      </c>
      <c r="C9" s="8" t="str">
        <f>IF('Sınıf Listesi'!C8="","",'Sınıf Listesi'!C8)</f>
        <v/>
      </c>
      <c r="D9" s="9" t="str">
        <f>IF($L9="","",ROUND($L9*SUMPRODUCT($D$6:D$6*(1+$W9*(2*MOD(SIN($Y$2*101+ROW()*12.9898+COLUMN($D$6:D$6)*78.233)*43758.5453,1)-1)))/$X9,0))</f>
        <v/>
      </c>
      <c r="E9" s="9" t="str">
        <f>IF($L9="","",ROUND($L9*SUMPRODUCT($D$6:E$6*(1+$W9*(2*MOD(SIN($Y$2*101+ROW()*12.9898+COLUMN($D$6:E$6)*78.233)*43758.5453,1)-1)))/$X9,0)-ROUND($L9*SUMPRODUCT($D$6:D$6*(1+$W9*(2*MOD(SIN($Y$2*101+ROW()*12.9898+COLUMN($D$6:D$6)*78.233)*43758.5453,1)-1)))/$X9,0))</f>
        <v/>
      </c>
      <c r="F9" s="9" t="str">
        <f>IF($L9="","",ROUND($L9*SUMPRODUCT($D$6:F$6*(1+$W9*(2*MOD(SIN($Y$2*101+ROW()*12.9898+COLUMN($D$6:F$6)*78.233)*43758.5453,1)-1)))/$X9,0)-ROUND($L9*SUMPRODUCT($D$6:E$6*(1+$W9*(2*MOD(SIN($Y$2*101+ROW()*12.9898+COLUMN($D$6:E$6)*78.233)*43758.5453,1)-1)))/$X9,0))</f>
        <v/>
      </c>
      <c r="G9" s="9" t="str">
        <f>IF($L9="","",ROUND($L9*SUMPRODUCT($D$6:G$6*(1+$W9*(2*MOD(SIN($Y$2*101+ROW()*12.9898+COLUMN($D$6:G$6)*78.233)*43758.5453,1)-1)))/$X9,0)-ROUND($L9*SUMPRODUCT($D$6:F$6*(1+$W9*(2*MOD(SIN($Y$2*101+ROW()*12.9898+COLUMN($D$6:F$6)*78.233)*43758.5453,1)-1)))/$X9,0))</f>
        <v/>
      </c>
      <c r="H9" s="9" t="str">
        <f>IF($L9="","",ROUND($L9*SUMPRODUCT($D$6:H$6*(1+$W9*(2*MOD(SIN($Y$2*101+ROW()*12.9898+COLUMN($D$6:H$6)*78.233)*43758.5453,1)-1)))/$X9,0)-ROUND($L9*SUMPRODUCT($D$6:G$6*(1+$W9*(2*MOD(SIN($Y$2*101+ROW()*12.9898+COLUMN($D$6:G$6)*78.233)*43758.5453,1)-1)))/$X9,0))</f>
        <v/>
      </c>
      <c r="I9" s="9" t="str">
        <f>IF($L9="","",ROUND($L9*SUMPRODUCT($D$6:I$6*(1+$W9*(2*MOD(SIN($Y$2*101+ROW()*12.9898+COLUMN($D$6:I$6)*78.233)*43758.5453,1)-1)))/$X9,0)-ROUND($L9*SUMPRODUCT($D$6:H$6*(1+$W9*(2*MOD(SIN($Y$2*101+ROW()*12.9898+COLUMN($D$6:H$6)*78.233)*43758.5453,1)-1)))/$X9,0))</f>
        <v/>
      </c>
      <c r="J9" s="9" t="str">
        <f>IF($L9="","",ROUND($L9*SUMPRODUCT($D$6:J$6*(1+$W9*(2*MOD(SIN($Y$2*101+ROW()*12.9898+COLUMN($D$6:J$6)*78.233)*43758.5453,1)-1)))/$X9,0)-ROUND($L9*SUMPRODUCT($D$6:I$6*(1+$W9*(2*MOD(SIN($Y$2*101+ROW()*12.9898+COLUMN($D$6:I$6)*78.233)*43758.5453,1)-1)))/$X9,0))</f>
        <v/>
      </c>
      <c r="K9" s="9" t="str">
        <f>IF($L9="","",ROUND($L9*SUMPRODUCT($D$6:K$6*(1+$W9*(2*MOD(SIN($Y$2*101+ROW()*12.9898+COLUMN($D$6:K$6)*78.233)*43758.5453,1)-1)))/$X9,0)-ROUND($L9*SUMPRODUCT($D$6:J$6*(1+$W9*(2*MOD(SIN($Y$2*101+ROW()*12.9898+COLUMN($D$6:J$6)*78.233)*43758.5453,1)-1)))/$X9,0))</f>
        <v/>
      </c>
      <c r="L9" s="18" t="str">
        <f>IF('Sınıf Listesi'!D8="","",'Sınıf Listesi'!D8)</f>
        <v/>
      </c>
      <c r="M9" s="9" t="str">
        <f>IF($U9="","",ROUND($U9*SUMPRODUCT($M$6:M$6*(1+$Y9*(2*MOD(SIN($Y$2*101+ROW()*12.9898+COLUMN($M$6:M$6)*78.233)*43758.5453,1)-1)))/$Z9,0))</f>
        <v/>
      </c>
      <c r="N9" s="9" t="str">
        <f>IF($U9="","",ROUND($U9*SUMPRODUCT($M$6:N$6*(1+$Y9*(2*MOD(SIN($Y$2*101+ROW()*12.9898+COLUMN($M$6:N$6)*78.233)*43758.5453,1)-1)))/$Z9,0)-ROUND($U9*SUMPRODUCT($M$6:M$6*(1+$Y9*(2*MOD(SIN($Y$2*101+ROW()*12.9898+COLUMN($M$6:M$6)*78.233)*43758.5453,1)-1)))/$Z9,0))</f>
        <v/>
      </c>
      <c r="O9" s="9" t="str">
        <f>IF($U9="","",ROUND($U9*SUMPRODUCT($M$6:O$6*(1+$Y9*(2*MOD(SIN($Y$2*101+ROW()*12.9898+COLUMN($M$6:O$6)*78.233)*43758.5453,1)-1)))/$Z9,0)-ROUND($U9*SUMPRODUCT($M$6:N$6*(1+$Y9*(2*MOD(SIN($Y$2*101+ROW()*12.9898+COLUMN($M$6:N$6)*78.233)*43758.5453,1)-1)))/$Z9,0))</f>
        <v/>
      </c>
      <c r="P9" s="9" t="str">
        <f>IF($U9="","",ROUND($U9*SUMPRODUCT($M$6:P$6*(1+$Y9*(2*MOD(SIN($Y$2*101+ROW()*12.9898+COLUMN($M$6:P$6)*78.233)*43758.5453,1)-1)))/$Z9,0)-ROUND($U9*SUMPRODUCT($M$6:O$6*(1+$Y9*(2*MOD(SIN($Y$2*101+ROW()*12.9898+COLUMN($M$6:O$6)*78.233)*43758.5453,1)-1)))/$Z9,0))</f>
        <v/>
      </c>
      <c r="Q9" s="9" t="str">
        <f>IF($U9="","",ROUND($U9*SUMPRODUCT($M$6:Q$6*(1+$Y9*(2*MOD(SIN($Y$2*101+ROW()*12.9898+COLUMN($M$6:Q$6)*78.233)*43758.5453,1)-1)))/$Z9,0)-ROUND($U9*SUMPRODUCT($M$6:P$6*(1+$Y9*(2*MOD(SIN($Y$2*101+ROW()*12.9898+COLUMN($M$6:P$6)*78.233)*43758.5453,1)-1)))/$Z9,0))</f>
        <v/>
      </c>
      <c r="R9" s="9" t="str">
        <f>IF($U9="","",ROUND($U9*SUMPRODUCT($M$6:R$6*(1+$Y9*(2*MOD(SIN($Y$2*101+ROW()*12.9898+COLUMN($M$6:R$6)*78.233)*43758.5453,1)-1)))/$Z9,0)-ROUND($U9*SUMPRODUCT($M$6:Q$6*(1+$Y9*(2*MOD(SIN($Y$2*101+ROW()*12.9898+COLUMN($M$6:Q$6)*78.233)*43758.5453,1)-1)))/$Z9,0))</f>
        <v/>
      </c>
      <c r="S9" s="9" t="str">
        <f>IF($U9="","",ROUND($U9*SUMPRODUCT($M$6:S$6*(1+$Y9*(2*MOD(SIN($Y$2*101+ROW()*12.9898+COLUMN($M$6:S$6)*78.233)*43758.5453,1)-1)))/$Z9,0)-ROUND($U9*SUMPRODUCT($M$6:R$6*(1+$Y9*(2*MOD(SIN($Y$2*101+ROW()*12.9898+COLUMN($M$6:R$6)*78.233)*43758.5453,1)-1)))/$Z9,0))</f>
        <v/>
      </c>
      <c r="T9" s="9" t="str">
        <f>IF($U9="","",ROUND($U9*SUMPRODUCT($M$6:T$6*(1+$Y9*(2*MOD(SIN($Y$2*101+ROW()*12.9898+COLUMN($M$6:T$6)*78.233)*43758.5453,1)-1)))/$Z9,0)-ROUND($U9*SUMPRODUCT($M$6:S$6*(1+$Y9*(2*MOD(SIN($Y$2*101+ROW()*12.9898+COLUMN($M$6:S$6)*78.233)*43758.5453,1)-1)))/$Z9,0))</f>
        <v/>
      </c>
      <c r="U9" s="18" t="str">
        <f>IF('Sınıf Listesi'!E8="","",'Sınıf Listesi'!E8)</f>
        <v/>
      </c>
      <c r="W9" s="32" t="str">
        <f t="shared" si="0"/>
        <v/>
      </c>
      <c r="X9" s="32" t="str">
        <f t="shared" si="1"/>
        <v/>
      </c>
      <c r="Y9" s="32" t="str">
        <f t="shared" si="2"/>
        <v/>
      </c>
      <c r="Z9" s="32" t="str">
        <f t="shared" si="3"/>
        <v/>
      </c>
      <c r="AA9" s="33"/>
    </row>
    <row r="10" spans="1:27" ht="15" customHeight="1" x14ac:dyDescent="0.3">
      <c r="A10" s="6">
        <f>IF('Sınıf Listesi'!A9="","",'Sınıf Listesi'!A9)</f>
        <v>4</v>
      </c>
      <c r="B10" s="7" t="str">
        <f>IF('Sınıf Listesi'!B9="","",'Sınıf Listesi'!B9)</f>
        <v/>
      </c>
      <c r="C10" s="8" t="str">
        <f>IF('Sınıf Listesi'!C9="","",'Sınıf Listesi'!C9)</f>
        <v/>
      </c>
      <c r="D10" s="9" t="str">
        <f>IF($L10="","",ROUND($L10*SUMPRODUCT($D$6:D$6*(1+$W10*(2*MOD(SIN($Y$2*101+ROW()*12.9898+COLUMN($D$6:D$6)*78.233)*43758.5453,1)-1)))/$X10,0))</f>
        <v/>
      </c>
      <c r="E10" s="9" t="str">
        <f>IF($L10="","",ROUND($L10*SUMPRODUCT($D$6:E$6*(1+$W10*(2*MOD(SIN($Y$2*101+ROW()*12.9898+COLUMN($D$6:E$6)*78.233)*43758.5453,1)-1)))/$X10,0)-ROUND($L10*SUMPRODUCT($D$6:D$6*(1+$W10*(2*MOD(SIN($Y$2*101+ROW()*12.9898+COLUMN($D$6:D$6)*78.233)*43758.5453,1)-1)))/$X10,0))</f>
        <v/>
      </c>
      <c r="F10" s="9" t="str">
        <f>IF($L10="","",ROUND($L10*SUMPRODUCT($D$6:F$6*(1+$W10*(2*MOD(SIN($Y$2*101+ROW()*12.9898+COLUMN($D$6:F$6)*78.233)*43758.5453,1)-1)))/$X10,0)-ROUND($L10*SUMPRODUCT($D$6:E$6*(1+$W10*(2*MOD(SIN($Y$2*101+ROW()*12.9898+COLUMN($D$6:E$6)*78.233)*43758.5453,1)-1)))/$X10,0))</f>
        <v/>
      </c>
      <c r="G10" s="9" t="str">
        <f>IF($L10="","",ROUND($L10*SUMPRODUCT($D$6:G$6*(1+$W10*(2*MOD(SIN($Y$2*101+ROW()*12.9898+COLUMN($D$6:G$6)*78.233)*43758.5453,1)-1)))/$X10,0)-ROUND($L10*SUMPRODUCT($D$6:F$6*(1+$W10*(2*MOD(SIN($Y$2*101+ROW()*12.9898+COLUMN($D$6:F$6)*78.233)*43758.5453,1)-1)))/$X10,0))</f>
        <v/>
      </c>
      <c r="H10" s="9" t="str">
        <f>IF($L10="","",ROUND($L10*SUMPRODUCT($D$6:H$6*(1+$W10*(2*MOD(SIN($Y$2*101+ROW()*12.9898+COLUMN($D$6:H$6)*78.233)*43758.5453,1)-1)))/$X10,0)-ROUND($L10*SUMPRODUCT($D$6:G$6*(1+$W10*(2*MOD(SIN($Y$2*101+ROW()*12.9898+COLUMN($D$6:G$6)*78.233)*43758.5453,1)-1)))/$X10,0))</f>
        <v/>
      </c>
      <c r="I10" s="9" t="str">
        <f>IF($L10="","",ROUND($L10*SUMPRODUCT($D$6:I$6*(1+$W10*(2*MOD(SIN($Y$2*101+ROW()*12.9898+COLUMN($D$6:I$6)*78.233)*43758.5453,1)-1)))/$X10,0)-ROUND($L10*SUMPRODUCT($D$6:H$6*(1+$W10*(2*MOD(SIN($Y$2*101+ROW()*12.9898+COLUMN($D$6:H$6)*78.233)*43758.5453,1)-1)))/$X10,0))</f>
        <v/>
      </c>
      <c r="J10" s="9" t="str">
        <f>IF($L10="","",ROUND($L10*SUMPRODUCT($D$6:J$6*(1+$W10*(2*MOD(SIN($Y$2*101+ROW()*12.9898+COLUMN($D$6:J$6)*78.233)*43758.5453,1)-1)))/$X10,0)-ROUND($L10*SUMPRODUCT($D$6:I$6*(1+$W10*(2*MOD(SIN($Y$2*101+ROW()*12.9898+COLUMN($D$6:I$6)*78.233)*43758.5453,1)-1)))/$X10,0))</f>
        <v/>
      </c>
      <c r="K10" s="9" t="str">
        <f>IF($L10="","",ROUND($L10*SUMPRODUCT($D$6:K$6*(1+$W10*(2*MOD(SIN($Y$2*101+ROW()*12.9898+COLUMN($D$6:K$6)*78.233)*43758.5453,1)-1)))/$X10,0)-ROUND($L10*SUMPRODUCT($D$6:J$6*(1+$W10*(2*MOD(SIN($Y$2*101+ROW()*12.9898+COLUMN($D$6:J$6)*78.233)*43758.5453,1)-1)))/$X10,0))</f>
        <v/>
      </c>
      <c r="L10" s="18" t="str">
        <f>IF('Sınıf Listesi'!D9="","",'Sınıf Listesi'!D9)</f>
        <v/>
      </c>
      <c r="M10" s="9" t="str">
        <f>IF($U10="","",ROUND($U10*SUMPRODUCT($M$6:M$6*(1+$Y10*(2*MOD(SIN($Y$2*101+ROW()*12.9898+COLUMN($M$6:M$6)*78.233)*43758.5453,1)-1)))/$Z10,0))</f>
        <v/>
      </c>
      <c r="N10" s="9" t="str">
        <f>IF($U10="","",ROUND($U10*SUMPRODUCT($M$6:N$6*(1+$Y10*(2*MOD(SIN($Y$2*101+ROW()*12.9898+COLUMN($M$6:N$6)*78.233)*43758.5453,1)-1)))/$Z10,0)-ROUND($U10*SUMPRODUCT($M$6:M$6*(1+$Y10*(2*MOD(SIN($Y$2*101+ROW()*12.9898+COLUMN($M$6:M$6)*78.233)*43758.5453,1)-1)))/$Z10,0))</f>
        <v/>
      </c>
      <c r="O10" s="9" t="str">
        <f>IF($U10="","",ROUND($U10*SUMPRODUCT($M$6:O$6*(1+$Y10*(2*MOD(SIN($Y$2*101+ROW()*12.9898+COLUMN($M$6:O$6)*78.233)*43758.5453,1)-1)))/$Z10,0)-ROUND($U10*SUMPRODUCT($M$6:N$6*(1+$Y10*(2*MOD(SIN($Y$2*101+ROW()*12.9898+COLUMN($M$6:N$6)*78.233)*43758.5453,1)-1)))/$Z10,0))</f>
        <v/>
      </c>
      <c r="P10" s="9" t="str">
        <f>IF($U10="","",ROUND($U10*SUMPRODUCT($M$6:P$6*(1+$Y10*(2*MOD(SIN($Y$2*101+ROW()*12.9898+COLUMN($M$6:P$6)*78.233)*43758.5453,1)-1)))/$Z10,0)-ROUND($U10*SUMPRODUCT($M$6:O$6*(1+$Y10*(2*MOD(SIN($Y$2*101+ROW()*12.9898+COLUMN($M$6:O$6)*78.233)*43758.5453,1)-1)))/$Z10,0))</f>
        <v/>
      </c>
      <c r="Q10" s="9" t="str">
        <f>IF($U10="","",ROUND($U10*SUMPRODUCT($M$6:Q$6*(1+$Y10*(2*MOD(SIN($Y$2*101+ROW()*12.9898+COLUMN($M$6:Q$6)*78.233)*43758.5453,1)-1)))/$Z10,0)-ROUND($U10*SUMPRODUCT($M$6:P$6*(1+$Y10*(2*MOD(SIN($Y$2*101+ROW()*12.9898+COLUMN($M$6:P$6)*78.233)*43758.5453,1)-1)))/$Z10,0))</f>
        <v/>
      </c>
      <c r="R10" s="9" t="str">
        <f>IF($U10="","",ROUND($U10*SUMPRODUCT($M$6:R$6*(1+$Y10*(2*MOD(SIN($Y$2*101+ROW()*12.9898+COLUMN($M$6:R$6)*78.233)*43758.5453,1)-1)))/$Z10,0)-ROUND($U10*SUMPRODUCT($M$6:Q$6*(1+$Y10*(2*MOD(SIN($Y$2*101+ROW()*12.9898+COLUMN($M$6:Q$6)*78.233)*43758.5453,1)-1)))/$Z10,0))</f>
        <v/>
      </c>
      <c r="S10" s="9" t="str">
        <f>IF($U10="","",ROUND($U10*SUMPRODUCT($M$6:S$6*(1+$Y10*(2*MOD(SIN($Y$2*101+ROW()*12.9898+COLUMN($M$6:S$6)*78.233)*43758.5453,1)-1)))/$Z10,0)-ROUND($U10*SUMPRODUCT($M$6:R$6*(1+$Y10*(2*MOD(SIN($Y$2*101+ROW()*12.9898+COLUMN($M$6:R$6)*78.233)*43758.5453,1)-1)))/$Z10,0))</f>
        <v/>
      </c>
      <c r="T10" s="9" t="str">
        <f>IF($U10="","",ROUND($U10*SUMPRODUCT($M$6:T$6*(1+$Y10*(2*MOD(SIN($Y$2*101+ROW()*12.9898+COLUMN($M$6:T$6)*78.233)*43758.5453,1)-1)))/$Z10,0)-ROUND($U10*SUMPRODUCT($M$6:S$6*(1+$Y10*(2*MOD(SIN($Y$2*101+ROW()*12.9898+COLUMN($M$6:S$6)*78.233)*43758.5453,1)-1)))/$Z10,0))</f>
        <v/>
      </c>
      <c r="U10" s="18" t="str">
        <f>IF('Sınıf Listesi'!E9="","",'Sınıf Listesi'!E9)</f>
        <v/>
      </c>
      <c r="W10" s="32" t="str">
        <f t="shared" si="0"/>
        <v/>
      </c>
      <c r="X10" s="32" t="str">
        <f t="shared" si="1"/>
        <v/>
      </c>
      <c r="Y10" s="32" t="str">
        <f t="shared" si="2"/>
        <v/>
      </c>
      <c r="Z10" s="32" t="str">
        <f t="shared" si="3"/>
        <v/>
      </c>
      <c r="AA10" s="33"/>
    </row>
    <row r="11" spans="1:27" ht="15" customHeight="1" x14ac:dyDescent="0.3">
      <c r="A11" s="6">
        <f>IF('Sınıf Listesi'!A10="","",'Sınıf Listesi'!A10)</f>
        <v>5</v>
      </c>
      <c r="B11" s="7" t="str">
        <f>IF('Sınıf Listesi'!B10="","",'Sınıf Listesi'!B10)</f>
        <v/>
      </c>
      <c r="C11" s="8" t="str">
        <f>IF('Sınıf Listesi'!C10="","",'Sınıf Listesi'!C10)</f>
        <v/>
      </c>
      <c r="D11" s="9" t="str">
        <f>IF($L11="","",ROUND($L11*SUMPRODUCT($D$6:D$6*(1+$W11*(2*MOD(SIN($Y$2*101+ROW()*12.9898+COLUMN($D$6:D$6)*78.233)*43758.5453,1)-1)))/$X11,0))</f>
        <v/>
      </c>
      <c r="E11" s="9" t="str">
        <f>IF($L11="","",ROUND($L11*SUMPRODUCT($D$6:E$6*(1+$W11*(2*MOD(SIN($Y$2*101+ROW()*12.9898+COLUMN($D$6:E$6)*78.233)*43758.5453,1)-1)))/$X11,0)-ROUND($L11*SUMPRODUCT($D$6:D$6*(1+$W11*(2*MOD(SIN($Y$2*101+ROW()*12.9898+COLUMN($D$6:D$6)*78.233)*43758.5453,1)-1)))/$X11,0))</f>
        <v/>
      </c>
      <c r="F11" s="9" t="str">
        <f>IF($L11="","",ROUND($L11*SUMPRODUCT($D$6:F$6*(1+$W11*(2*MOD(SIN($Y$2*101+ROW()*12.9898+COLUMN($D$6:F$6)*78.233)*43758.5453,1)-1)))/$X11,0)-ROUND($L11*SUMPRODUCT($D$6:E$6*(1+$W11*(2*MOD(SIN($Y$2*101+ROW()*12.9898+COLUMN($D$6:E$6)*78.233)*43758.5453,1)-1)))/$X11,0))</f>
        <v/>
      </c>
      <c r="G11" s="9" t="str">
        <f>IF($L11="","",ROUND($L11*SUMPRODUCT($D$6:G$6*(1+$W11*(2*MOD(SIN($Y$2*101+ROW()*12.9898+COLUMN($D$6:G$6)*78.233)*43758.5453,1)-1)))/$X11,0)-ROUND($L11*SUMPRODUCT($D$6:F$6*(1+$W11*(2*MOD(SIN($Y$2*101+ROW()*12.9898+COLUMN($D$6:F$6)*78.233)*43758.5453,1)-1)))/$X11,0))</f>
        <v/>
      </c>
      <c r="H11" s="9" t="str">
        <f>IF($L11="","",ROUND($L11*SUMPRODUCT($D$6:H$6*(1+$W11*(2*MOD(SIN($Y$2*101+ROW()*12.9898+COLUMN($D$6:H$6)*78.233)*43758.5453,1)-1)))/$X11,0)-ROUND($L11*SUMPRODUCT($D$6:G$6*(1+$W11*(2*MOD(SIN($Y$2*101+ROW()*12.9898+COLUMN($D$6:G$6)*78.233)*43758.5453,1)-1)))/$X11,0))</f>
        <v/>
      </c>
      <c r="I11" s="9" t="str">
        <f>IF($L11="","",ROUND($L11*SUMPRODUCT($D$6:I$6*(1+$W11*(2*MOD(SIN($Y$2*101+ROW()*12.9898+COLUMN($D$6:I$6)*78.233)*43758.5453,1)-1)))/$X11,0)-ROUND($L11*SUMPRODUCT($D$6:H$6*(1+$W11*(2*MOD(SIN($Y$2*101+ROW()*12.9898+COLUMN($D$6:H$6)*78.233)*43758.5453,1)-1)))/$X11,0))</f>
        <v/>
      </c>
      <c r="J11" s="9" t="str">
        <f>IF($L11="","",ROUND($L11*SUMPRODUCT($D$6:J$6*(1+$W11*(2*MOD(SIN($Y$2*101+ROW()*12.9898+COLUMN($D$6:J$6)*78.233)*43758.5453,1)-1)))/$X11,0)-ROUND($L11*SUMPRODUCT($D$6:I$6*(1+$W11*(2*MOD(SIN($Y$2*101+ROW()*12.9898+COLUMN($D$6:I$6)*78.233)*43758.5453,1)-1)))/$X11,0))</f>
        <v/>
      </c>
      <c r="K11" s="9" t="str">
        <f>IF($L11="","",ROUND($L11*SUMPRODUCT($D$6:K$6*(1+$W11*(2*MOD(SIN($Y$2*101+ROW()*12.9898+COLUMN($D$6:K$6)*78.233)*43758.5453,1)-1)))/$X11,0)-ROUND($L11*SUMPRODUCT($D$6:J$6*(1+$W11*(2*MOD(SIN($Y$2*101+ROW()*12.9898+COLUMN($D$6:J$6)*78.233)*43758.5453,1)-1)))/$X11,0))</f>
        <v/>
      </c>
      <c r="L11" s="18" t="str">
        <f>IF('Sınıf Listesi'!D10="","",'Sınıf Listesi'!D10)</f>
        <v/>
      </c>
      <c r="M11" s="9" t="str">
        <f>IF($U11="","",ROUND($U11*SUMPRODUCT($M$6:M$6*(1+$Y11*(2*MOD(SIN($Y$2*101+ROW()*12.9898+COLUMN($M$6:M$6)*78.233)*43758.5453,1)-1)))/$Z11,0))</f>
        <v/>
      </c>
      <c r="N11" s="9" t="str">
        <f>IF($U11="","",ROUND($U11*SUMPRODUCT($M$6:N$6*(1+$Y11*(2*MOD(SIN($Y$2*101+ROW()*12.9898+COLUMN($M$6:N$6)*78.233)*43758.5453,1)-1)))/$Z11,0)-ROUND($U11*SUMPRODUCT($M$6:M$6*(1+$Y11*(2*MOD(SIN($Y$2*101+ROW()*12.9898+COLUMN($M$6:M$6)*78.233)*43758.5453,1)-1)))/$Z11,0))</f>
        <v/>
      </c>
      <c r="O11" s="9" t="str">
        <f>IF($U11="","",ROUND($U11*SUMPRODUCT($M$6:O$6*(1+$Y11*(2*MOD(SIN($Y$2*101+ROW()*12.9898+COLUMN($M$6:O$6)*78.233)*43758.5453,1)-1)))/$Z11,0)-ROUND($U11*SUMPRODUCT($M$6:N$6*(1+$Y11*(2*MOD(SIN($Y$2*101+ROW()*12.9898+COLUMN($M$6:N$6)*78.233)*43758.5453,1)-1)))/$Z11,0))</f>
        <v/>
      </c>
      <c r="P11" s="9" t="str">
        <f>IF($U11="","",ROUND($U11*SUMPRODUCT($M$6:P$6*(1+$Y11*(2*MOD(SIN($Y$2*101+ROW()*12.9898+COLUMN($M$6:P$6)*78.233)*43758.5453,1)-1)))/$Z11,0)-ROUND($U11*SUMPRODUCT($M$6:O$6*(1+$Y11*(2*MOD(SIN($Y$2*101+ROW()*12.9898+COLUMN($M$6:O$6)*78.233)*43758.5453,1)-1)))/$Z11,0))</f>
        <v/>
      </c>
      <c r="Q11" s="9" t="str">
        <f>IF($U11="","",ROUND($U11*SUMPRODUCT($M$6:Q$6*(1+$Y11*(2*MOD(SIN($Y$2*101+ROW()*12.9898+COLUMN($M$6:Q$6)*78.233)*43758.5453,1)-1)))/$Z11,0)-ROUND($U11*SUMPRODUCT($M$6:P$6*(1+$Y11*(2*MOD(SIN($Y$2*101+ROW()*12.9898+COLUMN($M$6:P$6)*78.233)*43758.5453,1)-1)))/$Z11,0))</f>
        <v/>
      </c>
      <c r="R11" s="9" t="str">
        <f>IF($U11="","",ROUND($U11*SUMPRODUCT($M$6:R$6*(1+$Y11*(2*MOD(SIN($Y$2*101+ROW()*12.9898+COLUMN($M$6:R$6)*78.233)*43758.5453,1)-1)))/$Z11,0)-ROUND($U11*SUMPRODUCT($M$6:Q$6*(1+$Y11*(2*MOD(SIN($Y$2*101+ROW()*12.9898+COLUMN($M$6:Q$6)*78.233)*43758.5453,1)-1)))/$Z11,0))</f>
        <v/>
      </c>
      <c r="S11" s="9" t="str">
        <f>IF($U11="","",ROUND($U11*SUMPRODUCT($M$6:S$6*(1+$Y11*(2*MOD(SIN($Y$2*101+ROW()*12.9898+COLUMN($M$6:S$6)*78.233)*43758.5453,1)-1)))/$Z11,0)-ROUND($U11*SUMPRODUCT($M$6:R$6*(1+$Y11*(2*MOD(SIN($Y$2*101+ROW()*12.9898+COLUMN($M$6:R$6)*78.233)*43758.5453,1)-1)))/$Z11,0))</f>
        <v/>
      </c>
      <c r="T11" s="9" t="str">
        <f>IF($U11="","",ROUND($U11*SUMPRODUCT($M$6:T$6*(1+$Y11*(2*MOD(SIN($Y$2*101+ROW()*12.9898+COLUMN($M$6:T$6)*78.233)*43758.5453,1)-1)))/$Z11,0)-ROUND($U11*SUMPRODUCT($M$6:S$6*(1+$Y11*(2*MOD(SIN($Y$2*101+ROW()*12.9898+COLUMN($M$6:S$6)*78.233)*43758.5453,1)-1)))/$Z11,0))</f>
        <v/>
      </c>
      <c r="U11" s="18" t="str">
        <f>IF('Sınıf Listesi'!E10="","",'Sınıf Listesi'!E10)</f>
        <v/>
      </c>
      <c r="W11" s="4" t="str">
        <f t="shared" si="0"/>
        <v/>
      </c>
      <c r="X11" s="4" t="str">
        <f t="shared" si="1"/>
        <v/>
      </c>
      <c r="Y11" s="4" t="str">
        <f t="shared" si="2"/>
        <v/>
      </c>
      <c r="Z11" s="4" t="str">
        <f t="shared" si="3"/>
        <v/>
      </c>
    </row>
    <row r="12" spans="1:27" ht="15" customHeight="1" x14ac:dyDescent="0.3">
      <c r="A12" s="6">
        <f>IF('Sınıf Listesi'!A11="","",'Sınıf Listesi'!A11)</f>
        <v>6</v>
      </c>
      <c r="B12" s="7" t="str">
        <f>IF('Sınıf Listesi'!B11="","",'Sınıf Listesi'!B11)</f>
        <v/>
      </c>
      <c r="C12" s="8" t="str">
        <f>IF('Sınıf Listesi'!C11="","",'Sınıf Listesi'!C11)</f>
        <v/>
      </c>
      <c r="D12" s="9" t="str">
        <f>IF($L12="","",ROUND($L12*SUMPRODUCT($D$6:D$6*(1+$W12*(2*MOD(SIN($Y$2*101+ROW()*12.9898+COLUMN($D$6:D$6)*78.233)*43758.5453,1)-1)))/$X12,0))</f>
        <v/>
      </c>
      <c r="E12" s="9" t="str">
        <f>IF($L12="","",ROUND($L12*SUMPRODUCT($D$6:E$6*(1+$W12*(2*MOD(SIN($Y$2*101+ROW()*12.9898+COLUMN($D$6:E$6)*78.233)*43758.5453,1)-1)))/$X12,0)-ROUND($L12*SUMPRODUCT($D$6:D$6*(1+$W12*(2*MOD(SIN($Y$2*101+ROW()*12.9898+COLUMN($D$6:D$6)*78.233)*43758.5453,1)-1)))/$X12,0))</f>
        <v/>
      </c>
      <c r="F12" s="9" t="str">
        <f>IF($L12="","",ROUND($L12*SUMPRODUCT($D$6:F$6*(1+$W12*(2*MOD(SIN($Y$2*101+ROW()*12.9898+COLUMN($D$6:F$6)*78.233)*43758.5453,1)-1)))/$X12,0)-ROUND($L12*SUMPRODUCT($D$6:E$6*(1+$W12*(2*MOD(SIN($Y$2*101+ROW()*12.9898+COLUMN($D$6:E$6)*78.233)*43758.5453,1)-1)))/$X12,0))</f>
        <v/>
      </c>
      <c r="G12" s="9" t="str">
        <f>IF($L12="","",ROUND($L12*SUMPRODUCT($D$6:G$6*(1+$W12*(2*MOD(SIN($Y$2*101+ROW()*12.9898+COLUMN($D$6:G$6)*78.233)*43758.5453,1)-1)))/$X12,0)-ROUND($L12*SUMPRODUCT($D$6:F$6*(1+$W12*(2*MOD(SIN($Y$2*101+ROW()*12.9898+COLUMN($D$6:F$6)*78.233)*43758.5453,1)-1)))/$X12,0))</f>
        <v/>
      </c>
      <c r="H12" s="9" t="str">
        <f>IF($L12="","",ROUND($L12*SUMPRODUCT($D$6:H$6*(1+$W12*(2*MOD(SIN($Y$2*101+ROW()*12.9898+COLUMN($D$6:H$6)*78.233)*43758.5453,1)-1)))/$X12,0)-ROUND($L12*SUMPRODUCT($D$6:G$6*(1+$W12*(2*MOD(SIN($Y$2*101+ROW()*12.9898+COLUMN($D$6:G$6)*78.233)*43758.5453,1)-1)))/$X12,0))</f>
        <v/>
      </c>
      <c r="I12" s="9" t="str">
        <f>IF($L12="","",ROUND($L12*SUMPRODUCT($D$6:I$6*(1+$W12*(2*MOD(SIN($Y$2*101+ROW()*12.9898+COLUMN($D$6:I$6)*78.233)*43758.5453,1)-1)))/$X12,0)-ROUND($L12*SUMPRODUCT($D$6:H$6*(1+$W12*(2*MOD(SIN($Y$2*101+ROW()*12.9898+COLUMN($D$6:H$6)*78.233)*43758.5453,1)-1)))/$X12,0))</f>
        <v/>
      </c>
      <c r="J12" s="9" t="str">
        <f>IF($L12="","",ROUND($L12*SUMPRODUCT($D$6:J$6*(1+$W12*(2*MOD(SIN($Y$2*101+ROW()*12.9898+COLUMN($D$6:J$6)*78.233)*43758.5453,1)-1)))/$X12,0)-ROUND($L12*SUMPRODUCT($D$6:I$6*(1+$W12*(2*MOD(SIN($Y$2*101+ROW()*12.9898+COLUMN($D$6:I$6)*78.233)*43758.5453,1)-1)))/$X12,0))</f>
        <v/>
      </c>
      <c r="K12" s="9" t="str">
        <f>IF($L12="","",ROUND($L12*SUMPRODUCT($D$6:K$6*(1+$W12*(2*MOD(SIN($Y$2*101+ROW()*12.9898+COLUMN($D$6:K$6)*78.233)*43758.5453,1)-1)))/$X12,0)-ROUND($L12*SUMPRODUCT($D$6:J$6*(1+$W12*(2*MOD(SIN($Y$2*101+ROW()*12.9898+COLUMN($D$6:J$6)*78.233)*43758.5453,1)-1)))/$X12,0))</f>
        <v/>
      </c>
      <c r="L12" s="18" t="str">
        <f>IF('Sınıf Listesi'!D11="","",'Sınıf Listesi'!D11)</f>
        <v/>
      </c>
      <c r="M12" s="9" t="str">
        <f>IF($U12="","",ROUND($U12*SUMPRODUCT($M$6:M$6*(1+$Y12*(2*MOD(SIN($Y$2*101+ROW()*12.9898+COLUMN($M$6:M$6)*78.233)*43758.5453,1)-1)))/$Z12,0))</f>
        <v/>
      </c>
      <c r="N12" s="9" t="str">
        <f>IF($U12="","",ROUND($U12*SUMPRODUCT($M$6:N$6*(1+$Y12*(2*MOD(SIN($Y$2*101+ROW()*12.9898+COLUMN($M$6:N$6)*78.233)*43758.5453,1)-1)))/$Z12,0)-ROUND($U12*SUMPRODUCT($M$6:M$6*(1+$Y12*(2*MOD(SIN($Y$2*101+ROW()*12.9898+COLUMN($M$6:M$6)*78.233)*43758.5453,1)-1)))/$Z12,0))</f>
        <v/>
      </c>
      <c r="O12" s="9" t="str">
        <f>IF($U12="","",ROUND($U12*SUMPRODUCT($M$6:O$6*(1+$Y12*(2*MOD(SIN($Y$2*101+ROW()*12.9898+COLUMN($M$6:O$6)*78.233)*43758.5453,1)-1)))/$Z12,0)-ROUND($U12*SUMPRODUCT($M$6:N$6*(1+$Y12*(2*MOD(SIN($Y$2*101+ROW()*12.9898+COLUMN($M$6:N$6)*78.233)*43758.5453,1)-1)))/$Z12,0))</f>
        <v/>
      </c>
      <c r="P12" s="9" t="str">
        <f>IF($U12="","",ROUND($U12*SUMPRODUCT($M$6:P$6*(1+$Y12*(2*MOD(SIN($Y$2*101+ROW()*12.9898+COLUMN($M$6:P$6)*78.233)*43758.5453,1)-1)))/$Z12,0)-ROUND($U12*SUMPRODUCT($M$6:O$6*(1+$Y12*(2*MOD(SIN($Y$2*101+ROW()*12.9898+COLUMN($M$6:O$6)*78.233)*43758.5453,1)-1)))/$Z12,0))</f>
        <v/>
      </c>
      <c r="Q12" s="9" t="str">
        <f>IF($U12="","",ROUND($U12*SUMPRODUCT($M$6:Q$6*(1+$Y12*(2*MOD(SIN($Y$2*101+ROW()*12.9898+COLUMN($M$6:Q$6)*78.233)*43758.5453,1)-1)))/$Z12,0)-ROUND($U12*SUMPRODUCT($M$6:P$6*(1+$Y12*(2*MOD(SIN($Y$2*101+ROW()*12.9898+COLUMN($M$6:P$6)*78.233)*43758.5453,1)-1)))/$Z12,0))</f>
        <v/>
      </c>
      <c r="R12" s="9" t="str">
        <f>IF($U12="","",ROUND($U12*SUMPRODUCT($M$6:R$6*(1+$Y12*(2*MOD(SIN($Y$2*101+ROW()*12.9898+COLUMN($M$6:R$6)*78.233)*43758.5453,1)-1)))/$Z12,0)-ROUND($U12*SUMPRODUCT($M$6:Q$6*(1+$Y12*(2*MOD(SIN($Y$2*101+ROW()*12.9898+COLUMN($M$6:Q$6)*78.233)*43758.5453,1)-1)))/$Z12,0))</f>
        <v/>
      </c>
      <c r="S12" s="9" t="str">
        <f>IF($U12="","",ROUND($U12*SUMPRODUCT($M$6:S$6*(1+$Y12*(2*MOD(SIN($Y$2*101+ROW()*12.9898+COLUMN($M$6:S$6)*78.233)*43758.5453,1)-1)))/$Z12,0)-ROUND($U12*SUMPRODUCT($M$6:R$6*(1+$Y12*(2*MOD(SIN($Y$2*101+ROW()*12.9898+COLUMN($M$6:R$6)*78.233)*43758.5453,1)-1)))/$Z12,0))</f>
        <v/>
      </c>
      <c r="T12" s="9" t="str">
        <f>IF($U12="","",ROUND($U12*SUMPRODUCT($M$6:T$6*(1+$Y12*(2*MOD(SIN($Y$2*101+ROW()*12.9898+COLUMN($M$6:T$6)*78.233)*43758.5453,1)-1)))/$Z12,0)-ROUND($U12*SUMPRODUCT($M$6:S$6*(1+$Y12*(2*MOD(SIN($Y$2*101+ROW()*12.9898+COLUMN($M$6:S$6)*78.233)*43758.5453,1)-1)))/$Z12,0))</f>
        <v/>
      </c>
      <c r="U12" s="18" t="str">
        <f>IF('Sınıf Listesi'!E11="","",'Sınıf Listesi'!E11)</f>
        <v/>
      </c>
      <c r="W12" s="4" t="str">
        <f t="shared" si="0"/>
        <v/>
      </c>
      <c r="X12" s="4" t="str">
        <f t="shared" si="1"/>
        <v/>
      </c>
      <c r="Y12" s="4" t="str">
        <f t="shared" si="2"/>
        <v/>
      </c>
      <c r="Z12" s="4" t="str">
        <f t="shared" si="3"/>
        <v/>
      </c>
    </row>
    <row r="13" spans="1:27" ht="15" customHeight="1" x14ac:dyDescent="0.3">
      <c r="A13" s="6">
        <f>IF('Sınıf Listesi'!A12="","",'Sınıf Listesi'!A12)</f>
        <v>7</v>
      </c>
      <c r="B13" s="7" t="str">
        <f>IF('Sınıf Listesi'!B12="","",'Sınıf Listesi'!B12)</f>
        <v/>
      </c>
      <c r="C13" s="8" t="str">
        <f>IF('Sınıf Listesi'!C12="","",'Sınıf Listesi'!C12)</f>
        <v/>
      </c>
      <c r="D13" s="9" t="str">
        <f>IF($L13="","",ROUND($L13*SUMPRODUCT($D$6:D$6*(1+$W13*(2*MOD(SIN($Y$2*101+ROW()*12.9898+COLUMN($D$6:D$6)*78.233)*43758.5453,1)-1)))/$X13,0))</f>
        <v/>
      </c>
      <c r="E13" s="9" t="str">
        <f>IF($L13="","",ROUND($L13*SUMPRODUCT($D$6:E$6*(1+$W13*(2*MOD(SIN($Y$2*101+ROW()*12.9898+COLUMN($D$6:E$6)*78.233)*43758.5453,1)-1)))/$X13,0)-ROUND($L13*SUMPRODUCT($D$6:D$6*(1+$W13*(2*MOD(SIN($Y$2*101+ROW()*12.9898+COLUMN($D$6:D$6)*78.233)*43758.5453,1)-1)))/$X13,0))</f>
        <v/>
      </c>
      <c r="F13" s="9" t="str">
        <f>IF($L13="","",ROUND($L13*SUMPRODUCT($D$6:F$6*(1+$W13*(2*MOD(SIN($Y$2*101+ROW()*12.9898+COLUMN($D$6:F$6)*78.233)*43758.5453,1)-1)))/$X13,0)-ROUND($L13*SUMPRODUCT($D$6:E$6*(1+$W13*(2*MOD(SIN($Y$2*101+ROW()*12.9898+COLUMN($D$6:E$6)*78.233)*43758.5453,1)-1)))/$X13,0))</f>
        <v/>
      </c>
      <c r="G13" s="9" t="str">
        <f>IF($L13="","",ROUND($L13*SUMPRODUCT($D$6:G$6*(1+$W13*(2*MOD(SIN($Y$2*101+ROW()*12.9898+COLUMN($D$6:G$6)*78.233)*43758.5453,1)-1)))/$X13,0)-ROUND($L13*SUMPRODUCT($D$6:F$6*(1+$W13*(2*MOD(SIN($Y$2*101+ROW()*12.9898+COLUMN($D$6:F$6)*78.233)*43758.5453,1)-1)))/$X13,0))</f>
        <v/>
      </c>
      <c r="H13" s="9" t="str">
        <f>IF($L13="","",ROUND($L13*SUMPRODUCT($D$6:H$6*(1+$W13*(2*MOD(SIN($Y$2*101+ROW()*12.9898+COLUMN($D$6:H$6)*78.233)*43758.5453,1)-1)))/$X13,0)-ROUND($L13*SUMPRODUCT($D$6:G$6*(1+$W13*(2*MOD(SIN($Y$2*101+ROW()*12.9898+COLUMN($D$6:G$6)*78.233)*43758.5453,1)-1)))/$X13,0))</f>
        <v/>
      </c>
      <c r="I13" s="9" t="str">
        <f>IF($L13="","",ROUND($L13*SUMPRODUCT($D$6:I$6*(1+$W13*(2*MOD(SIN($Y$2*101+ROW()*12.9898+COLUMN($D$6:I$6)*78.233)*43758.5453,1)-1)))/$X13,0)-ROUND($L13*SUMPRODUCT($D$6:H$6*(1+$W13*(2*MOD(SIN($Y$2*101+ROW()*12.9898+COLUMN($D$6:H$6)*78.233)*43758.5453,1)-1)))/$X13,0))</f>
        <v/>
      </c>
      <c r="J13" s="9" t="str">
        <f>IF($L13="","",ROUND($L13*SUMPRODUCT($D$6:J$6*(1+$W13*(2*MOD(SIN($Y$2*101+ROW()*12.9898+COLUMN($D$6:J$6)*78.233)*43758.5453,1)-1)))/$X13,0)-ROUND($L13*SUMPRODUCT($D$6:I$6*(1+$W13*(2*MOD(SIN($Y$2*101+ROW()*12.9898+COLUMN($D$6:I$6)*78.233)*43758.5453,1)-1)))/$X13,0))</f>
        <v/>
      </c>
      <c r="K13" s="9" t="str">
        <f>IF($L13="","",ROUND($L13*SUMPRODUCT($D$6:K$6*(1+$W13*(2*MOD(SIN($Y$2*101+ROW()*12.9898+COLUMN($D$6:K$6)*78.233)*43758.5453,1)-1)))/$X13,0)-ROUND($L13*SUMPRODUCT($D$6:J$6*(1+$W13*(2*MOD(SIN($Y$2*101+ROW()*12.9898+COLUMN($D$6:J$6)*78.233)*43758.5453,1)-1)))/$X13,0))</f>
        <v/>
      </c>
      <c r="L13" s="18" t="str">
        <f>IF('Sınıf Listesi'!D12="","",'Sınıf Listesi'!D12)</f>
        <v/>
      </c>
      <c r="M13" s="9" t="str">
        <f>IF($U13="","",ROUND($U13*SUMPRODUCT($M$6:M$6*(1+$Y13*(2*MOD(SIN($Y$2*101+ROW()*12.9898+COLUMN($M$6:M$6)*78.233)*43758.5453,1)-1)))/$Z13,0))</f>
        <v/>
      </c>
      <c r="N13" s="9" t="str">
        <f>IF($U13="","",ROUND($U13*SUMPRODUCT($M$6:N$6*(1+$Y13*(2*MOD(SIN($Y$2*101+ROW()*12.9898+COLUMN($M$6:N$6)*78.233)*43758.5453,1)-1)))/$Z13,0)-ROUND($U13*SUMPRODUCT($M$6:M$6*(1+$Y13*(2*MOD(SIN($Y$2*101+ROW()*12.9898+COLUMN($M$6:M$6)*78.233)*43758.5453,1)-1)))/$Z13,0))</f>
        <v/>
      </c>
      <c r="O13" s="9" t="str">
        <f>IF($U13="","",ROUND($U13*SUMPRODUCT($M$6:O$6*(1+$Y13*(2*MOD(SIN($Y$2*101+ROW()*12.9898+COLUMN($M$6:O$6)*78.233)*43758.5453,1)-1)))/$Z13,0)-ROUND($U13*SUMPRODUCT($M$6:N$6*(1+$Y13*(2*MOD(SIN($Y$2*101+ROW()*12.9898+COLUMN($M$6:N$6)*78.233)*43758.5453,1)-1)))/$Z13,0))</f>
        <v/>
      </c>
      <c r="P13" s="9" t="str">
        <f>IF($U13="","",ROUND($U13*SUMPRODUCT($M$6:P$6*(1+$Y13*(2*MOD(SIN($Y$2*101+ROW()*12.9898+COLUMN($M$6:P$6)*78.233)*43758.5453,1)-1)))/$Z13,0)-ROUND($U13*SUMPRODUCT($M$6:O$6*(1+$Y13*(2*MOD(SIN($Y$2*101+ROW()*12.9898+COLUMN($M$6:O$6)*78.233)*43758.5453,1)-1)))/$Z13,0))</f>
        <v/>
      </c>
      <c r="Q13" s="9" t="str">
        <f>IF($U13="","",ROUND($U13*SUMPRODUCT($M$6:Q$6*(1+$Y13*(2*MOD(SIN($Y$2*101+ROW()*12.9898+COLUMN($M$6:Q$6)*78.233)*43758.5453,1)-1)))/$Z13,0)-ROUND($U13*SUMPRODUCT($M$6:P$6*(1+$Y13*(2*MOD(SIN($Y$2*101+ROW()*12.9898+COLUMN($M$6:P$6)*78.233)*43758.5453,1)-1)))/$Z13,0))</f>
        <v/>
      </c>
      <c r="R13" s="9" t="str">
        <f>IF($U13="","",ROUND($U13*SUMPRODUCT($M$6:R$6*(1+$Y13*(2*MOD(SIN($Y$2*101+ROW()*12.9898+COLUMN($M$6:R$6)*78.233)*43758.5453,1)-1)))/$Z13,0)-ROUND($U13*SUMPRODUCT($M$6:Q$6*(1+$Y13*(2*MOD(SIN($Y$2*101+ROW()*12.9898+COLUMN($M$6:Q$6)*78.233)*43758.5453,1)-1)))/$Z13,0))</f>
        <v/>
      </c>
      <c r="S13" s="9" t="str">
        <f>IF($U13="","",ROUND($U13*SUMPRODUCT($M$6:S$6*(1+$Y13*(2*MOD(SIN($Y$2*101+ROW()*12.9898+COLUMN($M$6:S$6)*78.233)*43758.5453,1)-1)))/$Z13,0)-ROUND($U13*SUMPRODUCT($M$6:R$6*(1+$Y13*(2*MOD(SIN($Y$2*101+ROW()*12.9898+COLUMN($M$6:R$6)*78.233)*43758.5453,1)-1)))/$Z13,0))</f>
        <v/>
      </c>
      <c r="T13" s="9" t="str">
        <f>IF($U13="","",ROUND($U13*SUMPRODUCT($M$6:T$6*(1+$Y13*(2*MOD(SIN($Y$2*101+ROW()*12.9898+COLUMN($M$6:T$6)*78.233)*43758.5453,1)-1)))/$Z13,0)-ROUND($U13*SUMPRODUCT($M$6:S$6*(1+$Y13*(2*MOD(SIN($Y$2*101+ROW()*12.9898+COLUMN($M$6:S$6)*78.233)*43758.5453,1)-1)))/$Z13,0))</f>
        <v/>
      </c>
      <c r="U13" s="18" t="str">
        <f>IF('Sınıf Listesi'!E12="","",'Sınıf Listesi'!E12)</f>
        <v/>
      </c>
      <c r="W13" s="4" t="str">
        <f t="shared" si="0"/>
        <v/>
      </c>
      <c r="X13" s="4" t="str">
        <f t="shared" si="1"/>
        <v/>
      </c>
      <c r="Y13" s="4" t="str">
        <f t="shared" si="2"/>
        <v/>
      </c>
      <c r="Z13" s="4" t="str">
        <f t="shared" si="3"/>
        <v/>
      </c>
    </row>
    <row r="14" spans="1:27" ht="15" customHeight="1" x14ac:dyDescent="0.3">
      <c r="A14" s="6">
        <f>IF('Sınıf Listesi'!A13="","",'Sınıf Listesi'!A13)</f>
        <v>8</v>
      </c>
      <c r="B14" s="7" t="str">
        <f>IF('Sınıf Listesi'!B13="","",'Sınıf Listesi'!B13)</f>
        <v/>
      </c>
      <c r="C14" s="8" t="str">
        <f>IF('Sınıf Listesi'!C13="","",'Sınıf Listesi'!C13)</f>
        <v/>
      </c>
      <c r="D14" s="9" t="str">
        <f>IF($L14="","",ROUND($L14*SUMPRODUCT($D$6:D$6*(1+$W14*(2*MOD(SIN($Y$2*101+ROW()*12.9898+COLUMN($D$6:D$6)*78.233)*43758.5453,1)-1)))/$X14,0))</f>
        <v/>
      </c>
      <c r="E14" s="9" t="str">
        <f>IF($L14="","",ROUND($L14*SUMPRODUCT($D$6:E$6*(1+$W14*(2*MOD(SIN($Y$2*101+ROW()*12.9898+COLUMN($D$6:E$6)*78.233)*43758.5453,1)-1)))/$X14,0)-ROUND($L14*SUMPRODUCT($D$6:D$6*(1+$W14*(2*MOD(SIN($Y$2*101+ROW()*12.9898+COLUMN($D$6:D$6)*78.233)*43758.5453,1)-1)))/$X14,0))</f>
        <v/>
      </c>
      <c r="F14" s="9" t="str">
        <f>IF($L14="","",ROUND($L14*SUMPRODUCT($D$6:F$6*(1+$W14*(2*MOD(SIN($Y$2*101+ROW()*12.9898+COLUMN($D$6:F$6)*78.233)*43758.5453,1)-1)))/$X14,0)-ROUND($L14*SUMPRODUCT($D$6:E$6*(1+$W14*(2*MOD(SIN($Y$2*101+ROW()*12.9898+COLUMN($D$6:E$6)*78.233)*43758.5453,1)-1)))/$X14,0))</f>
        <v/>
      </c>
      <c r="G14" s="9" t="str">
        <f>IF($L14="","",ROUND($L14*SUMPRODUCT($D$6:G$6*(1+$W14*(2*MOD(SIN($Y$2*101+ROW()*12.9898+COLUMN($D$6:G$6)*78.233)*43758.5453,1)-1)))/$X14,0)-ROUND($L14*SUMPRODUCT($D$6:F$6*(1+$W14*(2*MOD(SIN($Y$2*101+ROW()*12.9898+COLUMN($D$6:F$6)*78.233)*43758.5453,1)-1)))/$X14,0))</f>
        <v/>
      </c>
      <c r="H14" s="9" t="str">
        <f>IF($L14="","",ROUND($L14*SUMPRODUCT($D$6:H$6*(1+$W14*(2*MOD(SIN($Y$2*101+ROW()*12.9898+COLUMN($D$6:H$6)*78.233)*43758.5453,1)-1)))/$X14,0)-ROUND($L14*SUMPRODUCT($D$6:G$6*(1+$W14*(2*MOD(SIN($Y$2*101+ROW()*12.9898+COLUMN($D$6:G$6)*78.233)*43758.5453,1)-1)))/$X14,0))</f>
        <v/>
      </c>
      <c r="I14" s="9" t="str">
        <f>IF($L14="","",ROUND($L14*SUMPRODUCT($D$6:I$6*(1+$W14*(2*MOD(SIN($Y$2*101+ROW()*12.9898+COLUMN($D$6:I$6)*78.233)*43758.5453,1)-1)))/$X14,0)-ROUND($L14*SUMPRODUCT($D$6:H$6*(1+$W14*(2*MOD(SIN($Y$2*101+ROW()*12.9898+COLUMN($D$6:H$6)*78.233)*43758.5453,1)-1)))/$X14,0))</f>
        <v/>
      </c>
      <c r="J14" s="9" t="str">
        <f>IF($L14="","",ROUND($L14*SUMPRODUCT($D$6:J$6*(1+$W14*(2*MOD(SIN($Y$2*101+ROW()*12.9898+COLUMN($D$6:J$6)*78.233)*43758.5453,1)-1)))/$X14,0)-ROUND($L14*SUMPRODUCT($D$6:I$6*(1+$W14*(2*MOD(SIN($Y$2*101+ROW()*12.9898+COLUMN($D$6:I$6)*78.233)*43758.5453,1)-1)))/$X14,0))</f>
        <v/>
      </c>
      <c r="K14" s="9" t="str">
        <f>IF($L14="","",ROUND($L14*SUMPRODUCT($D$6:K$6*(1+$W14*(2*MOD(SIN($Y$2*101+ROW()*12.9898+COLUMN($D$6:K$6)*78.233)*43758.5453,1)-1)))/$X14,0)-ROUND($L14*SUMPRODUCT($D$6:J$6*(1+$W14*(2*MOD(SIN($Y$2*101+ROW()*12.9898+COLUMN($D$6:J$6)*78.233)*43758.5453,1)-1)))/$X14,0))</f>
        <v/>
      </c>
      <c r="L14" s="18" t="str">
        <f>IF('Sınıf Listesi'!D13="","",'Sınıf Listesi'!D13)</f>
        <v/>
      </c>
      <c r="M14" s="9" t="str">
        <f>IF($U14="","",ROUND($U14*SUMPRODUCT($M$6:M$6*(1+$Y14*(2*MOD(SIN($Y$2*101+ROW()*12.9898+COLUMN($M$6:M$6)*78.233)*43758.5453,1)-1)))/$Z14,0))</f>
        <v/>
      </c>
      <c r="N14" s="9" t="str">
        <f>IF($U14="","",ROUND($U14*SUMPRODUCT($M$6:N$6*(1+$Y14*(2*MOD(SIN($Y$2*101+ROW()*12.9898+COLUMN($M$6:N$6)*78.233)*43758.5453,1)-1)))/$Z14,0)-ROUND($U14*SUMPRODUCT($M$6:M$6*(1+$Y14*(2*MOD(SIN($Y$2*101+ROW()*12.9898+COLUMN($M$6:M$6)*78.233)*43758.5453,1)-1)))/$Z14,0))</f>
        <v/>
      </c>
      <c r="O14" s="9" t="str">
        <f>IF($U14="","",ROUND($U14*SUMPRODUCT($M$6:O$6*(1+$Y14*(2*MOD(SIN($Y$2*101+ROW()*12.9898+COLUMN($M$6:O$6)*78.233)*43758.5453,1)-1)))/$Z14,0)-ROUND($U14*SUMPRODUCT($M$6:N$6*(1+$Y14*(2*MOD(SIN($Y$2*101+ROW()*12.9898+COLUMN($M$6:N$6)*78.233)*43758.5453,1)-1)))/$Z14,0))</f>
        <v/>
      </c>
      <c r="P14" s="9" t="str">
        <f>IF($U14="","",ROUND($U14*SUMPRODUCT($M$6:P$6*(1+$Y14*(2*MOD(SIN($Y$2*101+ROW()*12.9898+COLUMN($M$6:P$6)*78.233)*43758.5453,1)-1)))/$Z14,0)-ROUND($U14*SUMPRODUCT($M$6:O$6*(1+$Y14*(2*MOD(SIN($Y$2*101+ROW()*12.9898+COLUMN($M$6:O$6)*78.233)*43758.5453,1)-1)))/$Z14,0))</f>
        <v/>
      </c>
      <c r="Q14" s="9" t="str">
        <f>IF($U14="","",ROUND($U14*SUMPRODUCT($M$6:Q$6*(1+$Y14*(2*MOD(SIN($Y$2*101+ROW()*12.9898+COLUMN($M$6:Q$6)*78.233)*43758.5453,1)-1)))/$Z14,0)-ROUND($U14*SUMPRODUCT($M$6:P$6*(1+$Y14*(2*MOD(SIN($Y$2*101+ROW()*12.9898+COLUMN($M$6:P$6)*78.233)*43758.5453,1)-1)))/$Z14,0))</f>
        <v/>
      </c>
      <c r="R14" s="9" t="str">
        <f>IF($U14="","",ROUND($U14*SUMPRODUCT($M$6:R$6*(1+$Y14*(2*MOD(SIN($Y$2*101+ROW()*12.9898+COLUMN($M$6:R$6)*78.233)*43758.5453,1)-1)))/$Z14,0)-ROUND($U14*SUMPRODUCT($M$6:Q$6*(1+$Y14*(2*MOD(SIN($Y$2*101+ROW()*12.9898+COLUMN($M$6:Q$6)*78.233)*43758.5453,1)-1)))/$Z14,0))</f>
        <v/>
      </c>
      <c r="S14" s="9" t="str">
        <f>IF($U14="","",ROUND($U14*SUMPRODUCT($M$6:S$6*(1+$Y14*(2*MOD(SIN($Y$2*101+ROW()*12.9898+COLUMN($M$6:S$6)*78.233)*43758.5453,1)-1)))/$Z14,0)-ROUND($U14*SUMPRODUCT($M$6:R$6*(1+$Y14*(2*MOD(SIN($Y$2*101+ROW()*12.9898+COLUMN($M$6:R$6)*78.233)*43758.5453,1)-1)))/$Z14,0))</f>
        <v/>
      </c>
      <c r="T14" s="9" t="str">
        <f>IF($U14="","",ROUND($U14*SUMPRODUCT($M$6:T$6*(1+$Y14*(2*MOD(SIN($Y$2*101+ROW()*12.9898+COLUMN($M$6:T$6)*78.233)*43758.5453,1)-1)))/$Z14,0)-ROUND($U14*SUMPRODUCT($M$6:S$6*(1+$Y14*(2*MOD(SIN($Y$2*101+ROW()*12.9898+COLUMN($M$6:S$6)*78.233)*43758.5453,1)-1)))/$Z14,0))</f>
        <v/>
      </c>
      <c r="U14" s="18" t="str">
        <f>IF('Sınıf Listesi'!E13="","",'Sınıf Listesi'!E13)</f>
        <v/>
      </c>
      <c r="W14" s="4" t="str">
        <f t="shared" si="0"/>
        <v/>
      </c>
      <c r="X14" s="4" t="str">
        <f t="shared" si="1"/>
        <v/>
      </c>
      <c r="Y14" s="4" t="str">
        <f t="shared" si="2"/>
        <v/>
      </c>
      <c r="Z14" s="4" t="str">
        <f t="shared" si="3"/>
        <v/>
      </c>
    </row>
    <row r="15" spans="1:27" ht="15" customHeight="1" x14ac:dyDescent="0.3">
      <c r="A15" s="6">
        <f>IF('Sınıf Listesi'!A14="","",'Sınıf Listesi'!A14)</f>
        <v>9</v>
      </c>
      <c r="B15" s="7" t="str">
        <f>IF('Sınıf Listesi'!B14="","",'Sınıf Listesi'!B14)</f>
        <v/>
      </c>
      <c r="C15" s="8" t="str">
        <f>IF('Sınıf Listesi'!C14="","",'Sınıf Listesi'!C14)</f>
        <v/>
      </c>
      <c r="D15" s="9" t="str">
        <f>IF($L15="","",ROUND($L15*SUMPRODUCT($D$6:D$6*(1+$W15*(2*MOD(SIN($Y$2*101+ROW()*12.9898+COLUMN($D$6:D$6)*78.233)*43758.5453,1)-1)))/$X15,0))</f>
        <v/>
      </c>
      <c r="E15" s="9" t="str">
        <f>IF($L15="","",ROUND($L15*SUMPRODUCT($D$6:E$6*(1+$W15*(2*MOD(SIN($Y$2*101+ROW()*12.9898+COLUMN($D$6:E$6)*78.233)*43758.5453,1)-1)))/$X15,0)-ROUND($L15*SUMPRODUCT($D$6:D$6*(1+$W15*(2*MOD(SIN($Y$2*101+ROW()*12.9898+COLUMN($D$6:D$6)*78.233)*43758.5453,1)-1)))/$X15,0))</f>
        <v/>
      </c>
      <c r="F15" s="9" t="str">
        <f>IF($L15="","",ROUND($L15*SUMPRODUCT($D$6:F$6*(1+$W15*(2*MOD(SIN($Y$2*101+ROW()*12.9898+COLUMN($D$6:F$6)*78.233)*43758.5453,1)-1)))/$X15,0)-ROUND($L15*SUMPRODUCT($D$6:E$6*(1+$W15*(2*MOD(SIN($Y$2*101+ROW()*12.9898+COLUMN($D$6:E$6)*78.233)*43758.5453,1)-1)))/$X15,0))</f>
        <v/>
      </c>
      <c r="G15" s="9" t="str">
        <f>IF($L15="","",ROUND($L15*SUMPRODUCT($D$6:G$6*(1+$W15*(2*MOD(SIN($Y$2*101+ROW()*12.9898+COLUMN($D$6:G$6)*78.233)*43758.5453,1)-1)))/$X15,0)-ROUND($L15*SUMPRODUCT($D$6:F$6*(1+$W15*(2*MOD(SIN($Y$2*101+ROW()*12.9898+COLUMN($D$6:F$6)*78.233)*43758.5453,1)-1)))/$X15,0))</f>
        <v/>
      </c>
      <c r="H15" s="9" t="str">
        <f>IF($L15="","",ROUND($L15*SUMPRODUCT($D$6:H$6*(1+$W15*(2*MOD(SIN($Y$2*101+ROW()*12.9898+COLUMN($D$6:H$6)*78.233)*43758.5453,1)-1)))/$X15,0)-ROUND($L15*SUMPRODUCT($D$6:G$6*(1+$W15*(2*MOD(SIN($Y$2*101+ROW()*12.9898+COLUMN($D$6:G$6)*78.233)*43758.5453,1)-1)))/$X15,0))</f>
        <v/>
      </c>
      <c r="I15" s="9" t="str">
        <f>IF($L15="","",ROUND($L15*SUMPRODUCT($D$6:I$6*(1+$W15*(2*MOD(SIN($Y$2*101+ROW()*12.9898+COLUMN($D$6:I$6)*78.233)*43758.5453,1)-1)))/$X15,0)-ROUND($L15*SUMPRODUCT($D$6:H$6*(1+$W15*(2*MOD(SIN($Y$2*101+ROW()*12.9898+COLUMN($D$6:H$6)*78.233)*43758.5453,1)-1)))/$X15,0))</f>
        <v/>
      </c>
      <c r="J15" s="9" t="str">
        <f>IF($L15="","",ROUND($L15*SUMPRODUCT($D$6:J$6*(1+$W15*(2*MOD(SIN($Y$2*101+ROW()*12.9898+COLUMN($D$6:J$6)*78.233)*43758.5453,1)-1)))/$X15,0)-ROUND($L15*SUMPRODUCT($D$6:I$6*(1+$W15*(2*MOD(SIN($Y$2*101+ROW()*12.9898+COLUMN($D$6:I$6)*78.233)*43758.5453,1)-1)))/$X15,0))</f>
        <v/>
      </c>
      <c r="K15" s="9" t="str">
        <f>IF($L15="","",ROUND($L15*SUMPRODUCT($D$6:K$6*(1+$W15*(2*MOD(SIN($Y$2*101+ROW()*12.9898+COLUMN($D$6:K$6)*78.233)*43758.5453,1)-1)))/$X15,0)-ROUND($L15*SUMPRODUCT($D$6:J$6*(1+$W15*(2*MOD(SIN($Y$2*101+ROW()*12.9898+COLUMN($D$6:J$6)*78.233)*43758.5453,1)-1)))/$X15,0))</f>
        <v/>
      </c>
      <c r="L15" s="18" t="str">
        <f>IF('Sınıf Listesi'!D14="","",'Sınıf Listesi'!D14)</f>
        <v/>
      </c>
      <c r="M15" s="9" t="str">
        <f>IF($U15="","",ROUND($U15*SUMPRODUCT($M$6:M$6*(1+$Y15*(2*MOD(SIN($Y$2*101+ROW()*12.9898+COLUMN($M$6:M$6)*78.233)*43758.5453,1)-1)))/$Z15,0))</f>
        <v/>
      </c>
      <c r="N15" s="9" t="str">
        <f>IF($U15="","",ROUND($U15*SUMPRODUCT($M$6:N$6*(1+$Y15*(2*MOD(SIN($Y$2*101+ROW()*12.9898+COLUMN($M$6:N$6)*78.233)*43758.5453,1)-1)))/$Z15,0)-ROUND($U15*SUMPRODUCT($M$6:M$6*(1+$Y15*(2*MOD(SIN($Y$2*101+ROW()*12.9898+COLUMN($M$6:M$6)*78.233)*43758.5453,1)-1)))/$Z15,0))</f>
        <v/>
      </c>
      <c r="O15" s="9" t="str">
        <f>IF($U15="","",ROUND($U15*SUMPRODUCT($M$6:O$6*(1+$Y15*(2*MOD(SIN($Y$2*101+ROW()*12.9898+COLUMN($M$6:O$6)*78.233)*43758.5453,1)-1)))/$Z15,0)-ROUND($U15*SUMPRODUCT($M$6:N$6*(1+$Y15*(2*MOD(SIN($Y$2*101+ROW()*12.9898+COLUMN($M$6:N$6)*78.233)*43758.5453,1)-1)))/$Z15,0))</f>
        <v/>
      </c>
      <c r="P15" s="9" t="str">
        <f>IF($U15="","",ROUND($U15*SUMPRODUCT($M$6:P$6*(1+$Y15*(2*MOD(SIN($Y$2*101+ROW()*12.9898+COLUMN($M$6:P$6)*78.233)*43758.5453,1)-1)))/$Z15,0)-ROUND($U15*SUMPRODUCT($M$6:O$6*(1+$Y15*(2*MOD(SIN($Y$2*101+ROW()*12.9898+COLUMN($M$6:O$6)*78.233)*43758.5453,1)-1)))/$Z15,0))</f>
        <v/>
      </c>
      <c r="Q15" s="9" t="str">
        <f>IF($U15="","",ROUND($U15*SUMPRODUCT($M$6:Q$6*(1+$Y15*(2*MOD(SIN($Y$2*101+ROW()*12.9898+COLUMN($M$6:Q$6)*78.233)*43758.5453,1)-1)))/$Z15,0)-ROUND($U15*SUMPRODUCT($M$6:P$6*(1+$Y15*(2*MOD(SIN($Y$2*101+ROW()*12.9898+COLUMN($M$6:P$6)*78.233)*43758.5453,1)-1)))/$Z15,0))</f>
        <v/>
      </c>
      <c r="R15" s="9" t="str">
        <f>IF($U15="","",ROUND($U15*SUMPRODUCT($M$6:R$6*(1+$Y15*(2*MOD(SIN($Y$2*101+ROW()*12.9898+COLUMN($M$6:R$6)*78.233)*43758.5453,1)-1)))/$Z15,0)-ROUND($U15*SUMPRODUCT($M$6:Q$6*(1+$Y15*(2*MOD(SIN($Y$2*101+ROW()*12.9898+COLUMN($M$6:Q$6)*78.233)*43758.5453,1)-1)))/$Z15,0))</f>
        <v/>
      </c>
      <c r="S15" s="9" t="str">
        <f>IF($U15="","",ROUND($U15*SUMPRODUCT($M$6:S$6*(1+$Y15*(2*MOD(SIN($Y$2*101+ROW()*12.9898+COLUMN($M$6:S$6)*78.233)*43758.5453,1)-1)))/$Z15,0)-ROUND($U15*SUMPRODUCT($M$6:R$6*(1+$Y15*(2*MOD(SIN($Y$2*101+ROW()*12.9898+COLUMN($M$6:R$6)*78.233)*43758.5453,1)-1)))/$Z15,0))</f>
        <v/>
      </c>
      <c r="T15" s="9" t="str">
        <f>IF($U15="","",ROUND($U15*SUMPRODUCT($M$6:T$6*(1+$Y15*(2*MOD(SIN($Y$2*101+ROW()*12.9898+COLUMN($M$6:T$6)*78.233)*43758.5453,1)-1)))/$Z15,0)-ROUND($U15*SUMPRODUCT($M$6:S$6*(1+$Y15*(2*MOD(SIN($Y$2*101+ROW()*12.9898+COLUMN($M$6:S$6)*78.233)*43758.5453,1)-1)))/$Z15,0))</f>
        <v/>
      </c>
      <c r="U15" s="18" t="str">
        <f>IF('Sınıf Listesi'!E14="","",'Sınıf Listesi'!E14)</f>
        <v/>
      </c>
      <c r="W15" s="4" t="str">
        <f t="shared" si="0"/>
        <v/>
      </c>
      <c r="X15" s="4" t="str">
        <f t="shared" si="1"/>
        <v/>
      </c>
      <c r="Y15" s="4" t="str">
        <f t="shared" si="2"/>
        <v/>
      </c>
      <c r="Z15" s="4" t="str">
        <f t="shared" si="3"/>
        <v/>
      </c>
    </row>
    <row r="16" spans="1:27" ht="15" customHeight="1" x14ac:dyDescent="0.3">
      <c r="A16" s="6">
        <f>IF('Sınıf Listesi'!A15="","",'Sınıf Listesi'!A15)</f>
        <v>10</v>
      </c>
      <c r="B16" s="7" t="str">
        <f>IF('Sınıf Listesi'!B15="","",'Sınıf Listesi'!B15)</f>
        <v/>
      </c>
      <c r="C16" s="8" t="str">
        <f>IF('Sınıf Listesi'!C15="","",'Sınıf Listesi'!C15)</f>
        <v/>
      </c>
      <c r="D16" s="9" t="str">
        <f>IF($L16="","",ROUND($L16*SUMPRODUCT($D$6:D$6*(1+$W16*(2*MOD(SIN($Y$2*101+ROW()*12.9898+COLUMN($D$6:D$6)*78.233)*43758.5453,1)-1)))/$X16,0))</f>
        <v/>
      </c>
      <c r="E16" s="9" t="str">
        <f>IF($L16="","",ROUND($L16*SUMPRODUCT($D$6:E$6*(1+$W16*(2*MOD(SIN($Y$2*101+ROW()*12.9898+COLUMN($D$6:E$6)*78.233)*43758.5453,1)-1)))/$X16,0)-ROUND($L16*SUMPRODUCT($D$6:D$6*(1+$W16*(2*MOD(SIN($Y$2*101+ROW()*12.9898+COLUMN($D$6:D$6)*78.233)*43758.5453,1)-1)))/$X16,0))</f>
        <v/>
      </c>
      <c r="F16" s="9" t="str">
        <f>IF($L16="","",ROUND($L16*SUMPRODUCT($D$6:F$6*(1+$W16*(2*MOD(SIN($Y$2*101+ROW()*12.9898+COLUMN($D$6:F$6)*78.233)*43758.5453,1)-1)))/$X16,0)-ROUND($L16*SUMPRODUCT($D$6:E$6*(1+$W16*(2*MOD(SIN($Y$2*101+ROW()*12.9898+COLUMN($D$6:E$6)*78.233)*43758.5453,1)-1)))/$X16,0))</f>
        <v/>
      </c>
      <c r="G16" s="9" t="str">
        <f>IF($L16="","",ROUND($L16*SUMPRODUCT($D$6:G$6*(1+$W16*(2*MOD(SIN($Y$2*101+ROW()*12.9898+COLUMN($D$6:G$6)*78.233)*43758.5453,1)-1)))/$X16,0)-ROUND($L16*SUMPRODUCT($D$6:F$6*(1+$W16*(2*MOD(SIN($Y$2*101+ROW()*12.9898+COLUMN($D$6:F$6)*78.233)*43758.5453,1)-1)))/$X16,0))</f>
        <v/>
      </c>
      <c r="H16" s="9" t="str">
        <f>IF($L16="","",ROUND($L16*SUMPRODUCT($D$6:H$6*(1+$W16*(2*MOD(SIN($Y$2*101+ROW()*12.9898+COLUMN($D$6:H$6)*78.233)*43758.5453,1)-1)))/$X16,0)-ROUND($L16*SUMPRODUCT($D$6:G$6*(1+$W16*(2*MOD(SIN($Y$2*101+ROW()*12.9898+COLUMN($D$6:G$6)*78.233)*43758.5453,1)-1)))/$X16,0))</f>
        <v/>
      </c>
      <c r="I16" s="9" t="str">
        <f>IF($L16="","",ROUND($L16*SUMPRODUCT($D$6:I$6*(1+$W16*(2*MOD(SIN($Y$2*101+ROW()*12.9898+COLUMN($D$6:I$6)*78.233)*43758.5453,1)-1)))/$X16,0)-ROUND($L16*SUMPRODUCT($D$6:H$6*(1+$W16*(2*MOD(SIN($Y$2*101+ROW()*12.9898+COLUMN($D$6:H$6)*78.233)*43758.5453,1)-1)))/$X16,0))</f>
        <v/>
      </c>
      <c r="J16" s="9" t="str">
        <f>IF($L16="","",ROUND($L16*SUMPRODUCT($D$6:J$6*(1+$W16*(2*MOD(SIN($Y$2*101+ROW()*12.9898+COLUMN($D$6:J$6)*78.233)*43758.5453,1)-1)))/$X16,0)-ROUND($L16*SUMPRODUCT($D$6:I$6*(1+$W16*(2*MOD(SIN($Y$2*101+ROW()*12.9898+COLUMN($D$6:I$6)*78.233)*43758.5453,1)-1)))/$X16,0))</f>
        <v/>
      </c>
      <c r="K16" s="9" t="str">
        <f>IF($L16="","",ROUND($L16*SUMPRODUCT($D$6:K$6*(1+$W16*(2*MOD(SIN($Y$2*101+ROW()*12.9898+COLUMN($D$6:K$6)*78.233)*43758.5453,1)-1)))/$X16,0)-ROUND($L16*SUMPRODUCT($D$6:J$6*(1+$W16*(2*MOD(SIN($Y$2*101+ROW()*12.9898+COLUMN($D$6:J$6)*78.233)*43758.5453,1)-1)))/$X16,0))</f>
        <v/>
      </c>
      <c r="L16" s="18" t="str">
        <f>IF('Sınıf Listesi'!D15="","",'Sınıf Listesi'!D15)</f>
        <v/>
      </c>
      <c r="M16" s="9" t="str">
        <f>IF($U16="","",ROUND($U16*SUMPRODUCT($M$6:M$6*(1+$Y16*(2*MOD(SIN($Y$2*101+ROW()*12.9898+COLUMN($M$6:M$6)*78.233)*43758.5453,1)-1)))/$Z16,0))</f>
        <v/>
      </c>
      <c r="N16" s="9" t="str">
        <f>IF($U16="","",ROUND($U16*SUMPRODUCT($M$6:N$6*(1+$Y16*(2*MOD(SIN($Y$2*101+ROW()*12.9898+COLUMN($M$6:N$6)*78.233)*43758.5453,1)-1)))/$Z16,0)-ROUND($U16*SUMPRODUCT($M$6:M$6*(1+$Y16*(2*MOD(SIN($Y$2*101+ROW()*12.9898+COLUMN($M$6:M$6)*78.233)*43758.5453,1)-1)))/$Z16,0))</f>
        <v/>
      </c>
      <c r="O16" s="9" t="str">
        <f>IF($U16="","",ROUND($U16*SUMPRODUCT($M$6:O$6*(1+$Y16*(2*MOD(SIN($Y$2*101+ROW()*12.9898+COLUMN($M$6:O$6)*78.233)*43758.5453,1)-1)))/$Z16,0)-ROUND($U16*SUMPRODUCT($M$6:N$6*(1+$Y16*(2*MOD(SIN($Y$2*101+ROW()*12.9898+COLUMN($M$6:N$6)*78.233)*43758.5453,1)-1)))/$Z16,0))</f>
        <v/>
      </c>
      <c r="P16" s="9" t="str">
        <f>IF($U16="","",ROUND($U16*SUMPRODUCT($M$6:P$6*(1+$Y16*(2*MOD(SIN($Y$2*101+ROW()*12.9898+COLUMN($M$6:P$6)*78.233)*43758.5453,1)-1)))/$Z16,0)-ROUND($U16*SUMPRODUCT($M$6:O$6*(1+$Y16*(2*MOD(SIN($Y$2*101+ROW()*12.9898+COLUMN($M$6:O$6)*78.233)*43758.5453,1)-1)))/$Z16,0))</f>
        <v/>
      </c>
      <c r="Q16" s="9" t="str">
        <f>IF($U16="","",ROUND($U16*SUMPRODUCT($M$6:Q$6*(1+$Y16*(2*MOD(SIN($Y$2*101+ROW()*12.9898+COLUMN($M$6:Q$6)*78.233)*43758.5453,1)-1)))/$Z16,0)-ROUND($U16*SUMPRODUCT($M$6:P$6*(1+$Y16*(2*MOD(SIN($Y$2*101+ROW()*12.9898+COLUMN($M$6:P$6)*78.233)*43758.5453,1)-1)))/$Z16,0))</f>
        <v/>
      </c>
      <c r="R16" s="9" t="str">
        <f>IF($U16="","",ROUND($U16*SUMPRODUCT($M$6:R$6*(1+$Y16*(2*MOD(SIN($Y$2*101+ROW()*12.9898+COLUMN($M$6:R$6)*78.233)*43758.5453,1)-1)))/$Z16,0)-ROUND($U16*SUMPRODUCT($M$6:Q$6*(1+$Y16*(2*MOD(SIN($Y$2*101+ROW()*12.9898+COLUMN($M$6:Q$6)*78.233)*43758.5453,1)-1)))/$Z16,0))</f>
        <v/>
      </c>
      <c r="S16" s="9" t="str">
        <f>IF($U16="","",ROUND($U16*SUMPRODUCT($M$6:S$6*(1+$Y16*(2*MOD(SIN($Y$2*101+ROW()*12.9898+COLUMN($M$6:S$6)*78.233)*43758.5453,1)-1)))/$Z16,0)-ROUND($U16*SUMPRODUCT($M$6:R$6*(1+$Y16*(2*MOD(SIN($Y$2*101+ROW()*12.9898+COLUMN($M$6:R$6)*78.233)*43758.5453,1)-1)))/$Z16,0))</f>
        <v/>
      </c>
      <c r="T16" s="9" t="str">
        <f>IF($U16="","",ROUND($U16*SUMPRODUCT($M$6:T$6*(1+$Y16*(2*MOD(SIN($Y$2*101+ROW()*12.9898+COLUMN($M$6:T$6)*78.233)*43758.5453,1)-1)))/$Z16,0)-ROUND($U16*SUMPRODUCT($M$6:S$6*(1+$Y16*(2*MOD(SIN($Y$2*101+ROW()*12.9898+COLUMN($M$6:S$6)*78.233)*43758.5453,1)-1)))/$Z16,0))</f>
        <v/>
      </c>
      <c r="U16" s="18" t="str">
        <f>IF('Sınıf Listesi'!E15="","",'Sınıf Listesi'!E15)</f>
        <v/>
      </c>
      <c r="W16" s="4" t="str">
        <f t="shared" si="0"/>
        <v/>
      </c>
      <c r="X16" s="4" t="str">
        <f t="shared" si="1"/>
        <v/>
      </c>
      <c r="Y16" s="4" t="str">
        <f t="shared" si="2"/>
        <v/>
      </c>
      <c r="Z16" s="4" t="str">
        <f t="shared" si="3"/>
        <v/>
      </c>
    </row>
    <row r="17" spans="1:26" ht="15" customHeight="1" x14ac:dyDescent="0.3">
      <c r="A17" s="6">
        <f>IF('Sınıf Listesi'!A16="","",'Sınıf Listesi'!A16)</f>
        <v>11</v>
      </c>
      <c r="B17" s="7" t="str">
        <f>IF('Sınıf Listesi'!B16="","",'Sınıf Listesi'!B16)</f>
        <v/>
      </c>
      <c r="C17" s="8" t="str">
        <f>IF('Sınıf Listesi'!C16="","",'Sınıf Listesi'!C16)</f>
        <v/>
      </c>
      <c r="D17" s="9" t="str">
        <f>IF($L17="","",ROUND($L17*SUMPRODUCT($D$6:D$6*(1+$W17*(2*MOD(SIN($Y$2*101+ROW()*12.9898+COLUMN($D$6:D$6)*78.233)*43758.5453,1)-1)))/$X17,0))</f>
        <v/>
      </c>
      <c r="E17" s="9" t="str">
        <f>IF($L17="","",ROUND($L17*SUMPRODUCT($D$6:E$6*(1+$W17*(2*MOD(SIN($Y$2*101+ROW()*12.9898+COLUMN($D$6:E$6)*78.233)*43758.5453,1)-1)))/$X17,0)-ROUND($L17*SUMPRODUCT($D$6:D$6*(1+$W17*(2*MOD(SIN($Y$2*101+ROW()*12.9898+COLUMN($D$6:D$6)*78.233)*43758.5453,1)-1)))/$X17,0))</f>
        <v/>
      </c>
      <c r="F17" s="9" t="str">
        <f>IF($L17="","",ROUND($L17*SUMPRODUCT($D$6:F$6*(1+$W17*(2*MOD(SIN($Y$2*101+ROW()*12.9898+COLUMN($D$6:F$6)*78.233)*43758.5453,1)-1)))/$X17,0)-ROUND($L17*SUMPRODUCT($D$6:E$6*(1+$W17*(2*MOD(SIN($Y$2*101+ROW()*12.9898+COLUMN($D$6:E$6)*78.233)*43758.5453,1)-1)))/$X17,0))</f>
        <v/>
      </c>
      <c r="G17" s="9" t="str">
        <f>IF($L17="","",ROUND($L17*SUMPRODUCT($D$6:G$6*(1+$W17*(2*MOD(SIN($Y$2*101+ROW()*12.9898+COLUMN($D$6:G$6)*78.233)*43758.5453,1)-1)))/$X17,0)-ROUND($L17*SUMPRODUCT($D$6:F$6*(1+$W17*(2*MOD(SIN($Y$2*101+ROW()*12.9898+COLUMN($D$6:F$6)*78.233)*43758.5453,1)-1)))/$X17,0))</f>
        <v/>
      </c>
      <c r="H17" s="9" t="str">
        <f>IF($L17="","",ROUND($L17*SUMPRODUCT($D$6:H$6*(1+$W17*(2*MOD(SIN($Y$2*101+ROW()*12.9898+COLUMN($D$6:H$6)*78.233)*43758.5453,1)-1)))/$X17,0)-ROUND($L17*SUMPRODUCT($D$6:G$6*(1+$W17*(2*MOD(SIN($Y$2*101+ROW()*12.9898+COLUMN($D$6:G$6)*78.233)*43758.5453,1)-1)))/$X17,0))</f>
        <v/>
      </c>
      <c r="I17" s="9" t="str">
        <f>IF($L17="","",ROUND($L17*SUMPRODUCT($D$6:I$6*(1+$W17*(2*MOD(SIN($Y$2*101+ROW()*12.9898+COLUMN($D$6:I$6)*78.233)*43758.5453,1)-1)))/$X17,0)-ROUND($L17*SUMPRODUCT($D$6:H$6*(1+$W17*(2*MOD(SIN($Y$2*101+ROW()*12.9898+COLUMN($D$6:H$6)*78.233)*43758.5453,1)-1)))/$X17,0))</f>
        <v/>
      </c>
      <c r="J17" s="9" t="str">
        <f>IF($L17="","",ROUND($L17*SUMPRODUCT($D$6:J$6*(1+$W17*(2*MOD(SIN($Y$2*101+ROW()*12.9898+COLUMN($D$6:J$6)*78.233)*43758.5453,1)-1)))/$X17,0)-ROUND($L17*SUMPRODUCT($D$6:I$6*(1+$W17*(2*MOD(SIN($Y$2*101+ROW()*12.9898+COLUMN($D$6:I$6)*78.233)*43758.5453,1)-1)))/$X17,0))</f>
        <v/>
      </c>
      <c r="K17" s="9" t="str">
        <f>IF($L17="","",ROUND($L17*SUMPRODUCT($D$6:K$6*(1+$W17*(2*MOD(SIN($Y$2*101+ROW()*12.9898+COLUMN($D$6:K$6)*78.233)*43758.5453,1)-1)))/$X17,0)-ROUND($L17*SUMPRODUCT($D$6:J$6*(1+$W17*(2*MOD(SIN($Y$2*101+ROW()*12.9898+COLUMN($D$6:J$6)*78.233)*43758.5453,1)-1)))/$X17,0))</f>
        <v/>
      </c>
      <c r="L17" s="18" t="str">
        <f>IF('Sınıf Listesi'!D16="","",'Sınıf Listesi'!D16)</f>
        <v/>
      </c>
      <c r="M17" s="9" t="str">
        <f>IF($U17="","",ROUND($U17*SUMPRODUCT($M$6:M$6*(1+$Y17*(2*MOD(SIN($Y$2*101+ROW()*12.9898+COLUMN($M$6:M$6)*78.233)*43758.5453,1)-1)))/$Z17,0))</f>
        <v/>
      </c>
      <c r="N17" s="9" t="str">
        <f>IF($U17="","",ROUND($U17*SUMPRODUCT($M$6:N$6*(1+$Y17*(2*MOD(SIN($Y$2*101+ROW()*12.9898+COLUMN($M$6:N$6)*78.233)*43758.5453,1)-1)))/$Z17,0)-ROUND($U17*SUMPRODUCT($M$6:M$6*(1+$Y17*(2*MOD(SIN($Y$2*101+ROW()*12.9898+COLUMN($M$6:M$6)*78.233)*43758.5453,1)-1)))/$Z17,0))</f>
        <v/>
      </c>
      <c r="O17" s="9" t="str">
        <f>IF($U17="","",ROUND($U17*SUMPRODUCT($M$6:O$6*(1+$Y17*(2*MOD(SIN($Y$2*101+ROW()*12.9898+COLUMN($M$6:O$6)*78.233)*43758.5453,1)-1)))/$Z17,0)-ROUND($U17*SUMPRODUCT($M$6:N$6*(1+$Y17*(2*MOD(SIN($Y$2*101+ROW()*12.9898+COLUMN($M$6:N$6)*78.233)*43758.5453,1)-1)))/$Z17,0))</f>
        <v/>
      </c>
      <c r="P17" s="9" t="str">
        <f>IF($U17="","",ROUND($U17*SUMPRODUCT($M$6:P$6*(1+$Y17*(2*MOD(SIN($Y$2*101+ROW()*12.9898+COLUMN($M$6:P$6)*78.233)*43758.5453,1)-1)))/$Z17,0)-ROUND($U17*SUMPRODUCT($M$6:O$6*(1+$Y17*(2*MOD(SIN($Y$2*101+ROW()*12.9898+COLUMN($M$6:O$6)*78.233)*43758.5453,1)-1)))/$Z17,0))</f>
        <v/>
      </c>
      <c r="Q17" s="9" t="str">
        <f>IF($U17="","",ROUND($U17*SUMPRODUCT($M$6:Q$6*(1+$Y17*(2*MOD(SIN($Y$2*101+ROW()*12.9898+COLUMN($M$6:Q$6)*78.233)*43758.5453,1)-1)))/$Z17,0)-ROUND($U17*SUMPRODUCT($M$6:P$6*(1+$Y17*(2*MOD(SIN($Y$2*101+ROW()*12.9898+COLUMN($M$6:P$6)*78.233)*43758.5453,1)-1)))/$Z17,0))</f>
        <v/>
      </c>
      <c r="R17" s="9" t="str">
        <f>IF($U17="","",ROUND($U17*SUMPRODUCT($M$6:R$6*(1+$Y17*(2*MOD(SIN($Y$2*101+ROW()*12.9898+COLUMN($M$6:R$6)*78.233)*43758.5453,1)-1)))/$Z17,0)-ROUND($U17*SUMPRODUCT($M$6:Q$6*(1+$Y17*(2*MOD(SIN($Y$2*101+ROW()*12.9898+COLUMN($M$6:Q$6)*78.233)*43758.5453,1)-1)))/$Z17,0))</f>
        <v/>
      </c>
      <c r="S17" s="9" t="str">
        <f>IF($U17="","",ROUND($U17*SUMPRODUCT($M$6:S$6*(1+$Y17*(2*MOD(SIN($Y$2*101+ROW()*12.9898+COLUMN($M$6:S$6)*78.233)*43758.5453,1)-1)))/$Z17,0)-ROUND($U17*SUMPRODUCT($M$6:R$6*(1+$Y17*(2*MOD(SIN($Y$2*101+ROW()*12.9898+COLUMN($M$6:R$6)*78.233)*43758.5453,1)-1)))/$Z17,0))</f>
        <v/>
      </c>
      <c r="T17" s="9" t="str">
        <f>IF($U17="","",ROUND($U17*SUMPRODUCT($M$6:T$6*(1+$Y17*(2*MOD(SIN($Y$2*101+ROW()*12.9898+COLUMN($M$6:T$6)*78.233)*43758.5453,1)-1)))/$Z17,0)-ROUND($U17*SUMPRODUCT($M$6:S$6*(1+$Y17*(2*MOD(SIN($Y$2*101+ROW()*12.9898+COLUMN($M$6:S$6)*78.233)*43758.5453,1)-1)))/$Z17,0))</f>
        <v/>
      </c>
      <c r="U17" s="18" t="str">
        <f>IF('Sınıf Listesi'!E16="","",'Sınıf Listesi'!E16)</f>
        <v/>
      </c>
      <c r="W17" s="4" t="str">
        <f t="shared" si="0"/>
        <v/>
      </c>
      <c r="X17" s="4" t="str">
        <f t="shared" si="1"/>
        <v/>
      </c>
      <c r="Y17" s="4" t="str">
        <f t="shared" si="2"/>
        <v/>
      </c>
      <c r="Z17" s="4" t="str">
        <f t="shared" si="3"/>
        <v/>
      </c>
    </row>
    <row r="18" spans="1:26" ht="15" customHeight="1" x14ac:dyDescent="0.3">
      <c r="A18" s="6">
        <f>IF('Sınıf Listesi'!A17="","",'Sınıf Listesi'!A17)</f>
        <v>12</v>
      </c>
      <c r="B18" s="7" t="str">
        <f>IF('Sınıf Listesi'!B17="","",'Sınıf Listesi'!B17)</f>
        <v/>
      </c>
      <c r="C18" s="8" t="str">
        <f>IF('Sınıf Listesi'!C17="","",'Sınıf Listesi'!C17)</f>
        <v/>
      </c>
      <c r="D18" s="9" t="str">
        <f>IF($L18="","",ROUND($L18*SUMPRODUCT($D$6:D$6*(1+$W18*(2*MOD(SIN($Y$2*101+ROW()*12.9898+COLUMN($D$6:D$6)*78.233)*43758.5453,1)-1)))/$X18,0))</f>
        <v/>
      </c>
      <c r="E18" s="9" t="str">
        <f>IF($L18="","",ROUND($L18*SUMPRODUCT($D$6:E$6*(1+$W18*(2*MOD(SIN($Y$2*101+ROW()*12.9898+COLUMN($D$6:E$6)*78.233)*43758.5453,1)-1)))/$X18,0)-ROUND($L18*SUMPRODUCT($D$6:D$6*(1+$W18*(2*MOD(SIN($Y$2*101+ROW()*12.9898+COLUMN($D$6:D$6)*78.233)*43758.5453,1)-1)))/$X18,0))</f>
        <v/>
      </c>
      <c r="F18" s="9" t="str">
        <f>IF($L18="","",ROUND($L18*SUMPRODUCT($D$6:F$6*(1+$W18*(2*MOD(SIN($Y$2*101+ROW()*12.9898+COLUMN($D$6:F$6)*78.233)*43758.5453,1)-1)))/$X18,0)-ROUND($L18*SUMPRODUCT($D$6:E$6*(1+$W18*(2*MOD(SIN($Y$2*101+ROW()*12.9898+COLUMN($D$6:E$6)*78.233)*43758.5453,1)-1)))/$X18,0))</f>
        <v/>
      </c>
      <c r="G18" s="9" t="str">
        <f>IF($L18="","",ROUND($L18*SUMPRODUCT($D$6:G$6*(1+$W18*(2*MOD(SIN($Y$2*101+ROW()*12.9898+COLUMN($D$6:G$6)*78.233)*43758.5453,1)-1)))/$X18,0)-ROUND($L18*SUMPRODUCT($D$6:F$6*(1+$W18*(2*MOD(SIN($Y$2*101+ROW()*12.9898+COLUMN($D$6:F$6)*78.233)*43758.5453,1)-1)))/$X18,0))</f>
        <v/>
      </c>
      <c r="H18" s="9" t="str">
        <f>IF($L18="","",ROUND($L18*SUMPRODUCT($D$6:H$6*(1+$W18*(2*MOD(SIN($Y$2*101+ROW()*12.9898+COLUMN($D$6:H$6)*78.233)*43758.5453,1)-1)))/$X18,0)-ROUND($L18*SUMPRODUCT($D$6:G$6*(1+$W18*(2*MOD(SIN($Y$2*101+ROW()*12.9898+COLUMN($D$6:G$6)*78.233)*43758.5453,1)-1)))/$X18,0))</f>
        <v/>
      </c>
      <c r="I18" s="9" t="str">
        <f>IF($L18="","",ROUND($L18*SUMPRODUCT($D$6:I$6*(1+$W18*(2*MOD(SIN($Y$2*101+ROW()*12.9898+COLUMN($D$6:I$6)*78.233)*43758.5453,1)-1)))/$X18,0)-ROUND($L18*SUMPRODUCT($D$6:H$6*(1+$W18*(2*MOD(SIN($Y$2*101+ROW()*12.9898+COLUMN($D$6:H$6)*78.233)*43758.5453,1)-1)))/$X18,0))</f>
        <v/>
      </c>
      <c r="J18" s="9" t="str">
        <f>IF($L18="","",ROUND($L18*SUMPRODUCT($D$6:J$6*(1+$W18*(2*MOD(SIN($Y$2*101+ROW()*12.9898+COLUMN($D$6:J$6)*78.233)*43758.5453,1)-1)))/$X18,0)-ROUND($L18*SUMPRODUCT($D$6:I$6*(1+$W18*(2*MOD(SIN($Y$2*101+ROW()*12.9898+COLUMN($D$6:I$6)*78.233)*43758.5453,1)-1)))/$X18,0))</f>
        <v/>
      </c>
      <c r="K18" s="9" t="str">
        <f>IF($L18="","",ROUND($L18*SUMPRODUCT($D$6:K$6*(1+$W18*(2*MOD(SIN($Y$2*101+ROW()*12.9898+COLUMN($D$6:K$6)*78.233)*43758.5453,1)-1)))/$X18,0)-ROUND($L18*SUMPRODUCT($D$6:J$6*(1+$W18*(2*MOD(SIN($Y$2*101+ROW()*12.9898+COLUMN($D$6:J$6)*78.233)*43758.5453,1)-1)))/$X18,0))</f>
        <v/>
      </c>
      <c r="L18" s="18" t="str">
        <f>IF('Sınıf Listesi'!D17="","",'Sınıf Listesi'!D17)</f>
        <v/>
      </c>
      <c r="M18" s="9" t="str">
        <f>IF($U18="","",ROUND($U18*SUMPRODUCT($M$6:M$6*(1+$Y18*(2*MOD(SIN($Y$2*101+ROW()*12.9898+COLUMN($M$6:M$6)*78.233)*43758.5453,1)-1)))/$Z18,0))</f>
        <v/>
      </c>
      <c r="N18" s="9" t="str">
        <f>IF($U18="","",ROUND($U18*SUMPRODUCT($M$6:N$6*(1+$Y18*(2*MOD(SIN($Y$2*101+ROW()*12.9898+COLUMN($M$6:N$6)*78.233)*43758.5453,1)-1)))/$Z18,0)-ROUND($U18*SUMPRODUCT($M$6:M$6*(1+$Y18*(2*MOD(SIN($Y$2*101+ROW()*12.9898+COLUMN($M$6:M$6)*78.233)*43758.5453,1)-1)))/$Z18,0))</f>
        <v/>
      </c>
      <c r="O18" s="9" t="str">
        <f>IF($U18="","",ROUND($U18*SUMPRODUCT($M$6:O$6*(1+$Y18*(2*MOD(SIN($Y$2*101+ROW()*12.9898+COLUMN($M$6:O$6)*78.233)*43758.5453,1)-1)))/$Z18,0)-ROUND($U18*SUMPRODUCT($M$6:N$6*(1+$Y18*(2*MOD(SIN($Y$2*101+ROW()*12.9898+COLUMN($M$6:N$6)*78.233)*43758.5453,1)-1)))/$Z18,0))</f>
        <v/>
      </c>
      <c r="P18" s="9" t="str">
        <f>IF($U18="","",ROUND($U18*SUMPRODUCT($M$6:P$6*(1+$Y18*(2*MOD(SIN($Y$2*101+ROW()*12.9898+COLUMN($M$6:P$6)*78.233)*43758.5453,1)-1)))/$Z18,0)-ROUND($U18*SUMPRODUCT($M$6:O$6*(1+$Y18*(2*MOD(SIN($Y$2*101+ROW()*12.9898+COLUMN($M$6:O$6)*78.233)*43758.5453,1)-1)))/$Z18,0))</f>
        <v/>
      </c>
      <c r="Q18" s="9" t="str">
        <f>IF($U18="","",ROUND($U18*SUMPRODUCT($M$6:Q$6*(1+$Y18*(2*MOD(SIN($Y$2*101+ROW()*12.9898+COLUMN($M$6:Q$6)*78.233)*43758.5453,1)-1)))/$Z18,0)-ROUND($U18*SUMPRODUCT($M$6:P$6*(1+$Y18*(2*MOD(SIN($Y$2*101+ROW()*12.9898+COLUMN($M$6:P$6)*78.233)*43758.5453,1)-1)))/$Z18,0))</f>
        <v/>
      </c>
      <c r="R18" s="9" t="str">
        <f>IF($U18="","",ROUND($U18*SUMPRODUCT($M$6:R$6*(1+$Y18*(2*MOD(SIN($Y$2*101+ROW()*12.9898+COLUMN($M$6:R$6)*78.233)*43758.5453,1)-1)))/$Z18,0)-ROUND($U18*SUMPRODUCT($M$6:Q$6*(1+$Y18*(2*MOD(SIN($Y$2*101+ROW()*12.9898+COLUMN($M$6:Q$6)*78.233)*43758.5453,1)-1)))/$Z18,0))</f>
        <v/>
      </c>
      <c r="S18" s="9" t="str">
        <f>IF($U18="","",ROUND($U18*SUMPRODUCT($M$6:S$6*(1+$Y18*(2*MOD(SIN($Y$2*101+ROW()*12.9898+COLUMN($M$6:S$6)*78.233)*43758.5453,1)-1)))/$Z18,0)-ROUND($U18*SUMPRODUCT($M$6:R$6*(1+$Y18*(2*MOD(SIN($Y$2*101+ROW()*12.9898+COLUMN($M$6:R$6)*78.233)*43758.5453,1)-1)))/$Z18,0))</f>
        <v/>
      </c>
      <c r="T18" s="9" t="str">
        <f>IF($U18="","",ROUND($U18*SUMPRODUCT($M$6:T$6*(1+$Y18*(2*MOD(SIN($Y$2*101+ROW()*12.9898+COLUMN($M$6:T$6)*78.233)*43758.5453,1)-1)))/$Z18,0)-ROUND($U18*SUMPRODUCT($M$6:S$6*(1+$Y18*(2*MOD(SIN($Y$2*101+ROW()*12.9898+COLUMN($M$6:S$6)*78.233)*43758.5453,1)-1)))/$Z18,0))</f>
        <v/>
      </c>
      <c r="U18" s="18" t="str">
        <f>IF('Sınıf Listesi'!E17="","",'Sınıf Listesi'!E17)</f>
        <v/>
      </c>
      <c r="W18" s="4" t="str">
        <f t="shared" si="0"/>
        <v/>
      </c>
      <c r="X18" s="4" t="str">
        <f t="shared" si="1"/>
        <v/>
      </c>
      <c r="Y18" s="4" t="str">
        <f t="shared" si="2"/>
        <v/>
      </c>
      <c r="Z18" s="4" t="str">
        <f t="shared" si="3"/>
        <v/>
      </c>
    </row>
    <row r="19" spans="1:26" ht="15" customHeight="1" x14ac:dyDescent="0.3">
      <c r="A19" s="6">
        <f>IF('Sınıf Listesi'!A18="","",'Sınıf Listesi'!A18)</f>
        <v>13</v>
      </c>
      <c r="B19" s="7" t="str">
        <f>IF('Sınıf Listesi'!B18="","",'Sınıf Listesi'!B18)</f>
        <v/>
      </c>
      <c r="C19" s="8" t="str">
        <f>IF('Sınıf Listesi'!C18="","",'Sınıf Listesi'!C18)</f>
        <v/>
      </c>
      <c r="D19" s="9" t="str">
        <f>IF($L19="","",ROUND($L19*SUMPRODUCT($D$6:D$6*(1+$W19*(2*MOD(SIN($Y$2*101+ROW()*12.9898+COLUMN($D$6:D$6)*78.233)*43758.5453,1)-1)))/$X19,0))</f>
        <v/>
      </c>
      <c r="E19" s="9" t="str">
        <f>IF($L19="","",ROUND($L19*SUMPRODUCT($D$6:E$6*(1+$W19*(2*MOD(SIN($Y$2*101+ROW()*12.9898+COLUMN($D$6:E$6)*78.233)*43758.5453,1)-1)))/$X19,0)-ROUND($L19*SUMPRODUCT($D$6:D$6*(1+$W19*(2*MOD(SIN($Y$2*101+ROW()*12.9898+COLUMN($D$6:D$6)*78.233)*43758.5453,1)-1)))/$X19,0))</f>
        <v/>
      </c>
      <c r="F19" s="9" t="str">
        <f>IF($L19="","",ROUND($L19*SUMPRODUCT($D$6:F$6*(1+$W19*(2*MOD(SIN($Y$2*101+ROW()*12.9898+COLUMN($D$6:F$6)*78.233)*43758.5453,1)-1)))/$X19,0)-ROUND($L19*SUMPRODUCT($D$6:E$6*(1+$W19*(2*MOD(SIN($Y$2*101+ROW()*12.9898+COLUMN($D$6:E$6)*78.233)*43758.5453,1)-1)))/$X19,0))</f>
        <v/>
      </c>
      <c r="G19" s="9" t="str">
        <f>IF($L19="","",ROUND($L19*SUMPRODUCT($D$6:G$6*(1+$W19*(2*MOD(SIN($Y$2*101+ROW()*12.9898+COLUMN($D$6:G$6)*78.233)*43758.5453,1)-1)))/$X19,0)-ROUND($L19*SUMPRODUCT($D$6:F$6*(1+$W19*(2*MOD(SIN($Y$2*101+ROW()*12.9898+COLUMN($D$6:F$6)*78.233)*43758.5453,1)-1)))/$X19,0))</f>
        <v/>
      </c>
      <c r="H19" s="9" t="str">
        <f>IF($L19="","",ROUND($L19*SUMPRODUCT($D$6:H$6*(1+$W19*(2*MOD(SIN($Y$2*101+ROW()*12.9898+COLUMN($D$6:H$6)*78.233)*43758.5453,1)-1)))/$X19,0)-ROUND($L19*SUMPRODUCT($D$6:G$6*(1+$W19*(2*MOD(SIN($Y$2*101+ROW()*12.9898+COLUMN($D$6:G$6)*78.233)*43758.5453,1)-1)))/$X19,0))</f>
        <v/>
      </c>
      <c r="I19" s="9" t="str">
        <f>IF($L19="","",ROUND($L19*SUMPRODUCT($D$6:I$6*(1+$W19*(2*MOD(SIN($Y$2*101+ROW()*12.9898+COLUMN($D$6:I$6)*78.233)*43758.5453,1)-1)))/$X19,0)-ROUND($L19*SUMPRODUCT($D$6:H$6*(1+$W19*(2*MOD(SIN($Y$2*101+ROW()*12.9898+COLUMN($D$6:H$6)*78.233)*43758.5453,1)-1)))/$X19,0))</f>
        <v/>
      </c>
      <c r="J19" s="9" t="str">
        <f>IF($L19="","",ROUND($L19*SUMPRODUCT($D$6:J$6*(1+$W19*(2*MOD(SIN($Y$2*101+ROW()*12.9898+COLUMN($D$6:J$6)*78.233)*43758.5453,1)-1)))/$X19,0)-ROUND($L19*SUMPRODUCT($D$6:I$6*(1+$W19*(2*MOD(SIN($Y$2*101+ROW()*12.9898+COLUMN($D$6:I$6)*78.233)*43758.5453,1)-1)))/$X19,0))</f>
        <v/>
      </c>
      <c r="K19" s="9" t="str">
        <f>IF($L19="","",ROUND($L19*SUMPRODUCT($D$6:K$6*(1+$W19*(2*MOD(SIN($Y$2*101+ROW()*12.9898+COLUMN($D$6:K$6)*78.233)*43758.5453,1)-1)))/$X19,0)-ROUND($L19*SUMPRODUCT($D$6:J$6*(1+$W19*(2*MOD(SIN($Y$2*101+ROW()*12.9898+COLUMN($D$6:J$6)*78.233)*43758.5453,1)-1)))/$X19,0))</f>
        <v/>
      </c>
      <c r="L19" s="18" t="str">
        <f>IF('Sınıf Listesi'!D18="","",'Sınıf Listesi'!D18)</f>
        <v/>
      </c>
      <c r="M19" s="9" t="str">
        <f>IF($U19="","",ROUND($U19*SUMPRODUCT($M$6:M$6*(1+$Y19*(2*MOD(SIN($Y$2*101+ROW()*12.9898+COLUMN($M$6:M$6)*78.233)*43758.5453,1)-1)))/$Z19,0))</f>
        <v/>
      </c>
      <c r="N19" s="9" t="str">
        <f>IF($U19="","",ROUND($U19*SUMPRODUCT($M$6:N$6*(1+$Y19*(2*MOD(SIN($Y$2*101+ROW()*12.9898+COLUMN($M$6:N$6)*78.233)*43758.5453,1)-1)))/$Z19,0)-ROUND($U19*SUMPRODUCT($M$6:M$6*(1+$Y19*(2*MOD(SIN($Y$2*101+ROW()*12.9898+COLUMN($M$6:M$6)*78.233)*43758.5453,1)-1)))/$Z19,0))</f>
        <v/>
      </c>
      <c r="O19" s="9" t="str">
        <f>IF($U19="","",ROUND($U19*SUMPRODUCT($M$6:O$6*(1+$Y19*(2*MOD(SIN($Y$2*101+ROW()*12.9898+COLUMN($M$6:O$6)*78.233)*43758.5453,1)-1)))/$Z19,0)-ROUND($U19*SUMPRODUCT($M$6:N$6*(1+$Y19*(2*MOD(SIN($Y$2*101+ROW()*12.9898+COLUMN($M$6:N$6)*78.233)*43758.5453,1)-1)))/$Z19,0))</f>
        <v/>
      </c>
      <c r="P19" s="9" t="str">
        <f>IF($U19="","",ROUND($U19*SUMPRODUCT($M$6:P$6*(1+$Y19*(2*MOD(SIN($Y$2*101+ROW()*12.9898+COLUMN($M$6:P$6)*78.233)*43758.5453,1)-1)))/$Z19,0)-ROUND($U19*SUMPRODUCT($M$6:O$6*(1+$Y19*(2*MOD(SIN($Y$2*101+ROW()*12.9898+COLUMN($M$6:O$6)*78.233)*43758.5453,1)-1)))/$Z19,0))</f>
        <v/>
      </c>
      <c r="Q19" s="9" t="str">
        <f>IF($U19="","",ROUND($U19*SUMPRODUCT($M$6:Q$6*(1+$Y19*(2*MOD(SIN($Y$2*101+ROW()*12.9898+COLUMN($M$6:Q$6)*78.233)*43758.5453,1)-1)))/$Z19,0)-ROUND($U19*SUMPRODUCT($M$6:P$6*(1+$Y19*(2*MOD(SIN($Y$2*101+ROW()*12.9898+COLUMN($M$6:P$6)*78.233)*43758.5453,1)-1)))/$Z19,0))</f>
        <v/>
      </c>
      <c r="R19" s="9" t="str">
        <f>IF($U19="","",ROUND($U19*SUMPRODUCT($M$6:R$6*(1+$Y19*(2*MOD(SIN($Y$2*101+ROW()*12.9898+COLUMN($M$6:R$6)*78.233)*43758.5453,1)-1)))/$Z19,0)-ROUND($U19*SUMPRODUCT($M$6:Q$6*(1+$Y19*(2*MOD(SIN($Y$2*101+ROW()*12.9898+COLUMN($M$6:Q$6)*78.233)*43758.5453,1)-1)))/$Z19,0))</f>
        <v/>
      </c>
      <c r="S19" s="9" t="str">
        <f>IF($U19="","",ROUND($U19*SUMPRODUCT($M$6:S$6*(1+$Y19*(2*MOD(SIN($Y$2*101+ROW()*12.9898+COLUMN($M$6:S$6)*78.233)*43758.5453,1)-1)))/$Z19,0)-ROUND($U19*SUMPRODUCT($M$6:R$6*(1+$Y19*(2*MOD(SIN($Y$2*101+ROW()*12.9898+COLUMN($M$6:R$6)*78.233)*43758.5453,1)-1)))/$Z19,0))</f>
        <v/>
      </c>
      <c r="T19" s="9" t="str">
        <f>IF($U19="","",ROUND($U19*SUMPRODUCT($M$6:T$6*(1+$Y19*(2*MOD(SIN($Y$2*101+ROW()*12.9898+COLUMN($M$6:T$6)*78.233)*43758.5453,1)-1)))/$Z19,0)-ROUND($U19*SUMPRODUCT($M$6:S$6*(1+$Y19*(2*MOD(SIN($Y$2*101+ROW()*12.9898+COLUMN($M$6:S$6)*78.233)*43758.5453,1)-1)))/$Z19,0))</f>
        <v/>
      </c>
      <c r="U19" s="18" t="str">
        <f>IF('Sınıf Listesi'!E18="","",'Sınıf Listesi'!E18)</f>
        <v/>
      </c>
      <c r="W19" s="4" t="str">
        <f t="shared" si="0"/>
        <v/>
      </c>
      <c r="X19" s="4" t="str">
        <f t="shared" si="1"/>
        <v/>
      </c>
      <c r="Y19" s="4" t="str">
        <f t="shared" si="2"/>
        <v/>
      </c>
      <c r="Z19" s="4" t="str">
        <f t="shared" si="3"/>
        <v/>
      </c>
    </row>
    <row r="20" spans="1:26" ht="15" customHeight="1" x14ac:dyDescent="0.3">
      <c r="A20" s="6">
        <f>IF('Sınıf Listesi'!A19="","",'Sınıf Listesi'!A19)</f>
        <v>14</v>
      </c>
      <c r="B20" s="7" t="str">
        <f>IF('Sınıf Listesi'!B19="","",'Sınıf Listesi'!B19)</f>
        <v/>
      </c>
      <c r="C20" s="8" t="str">
        <f>IF('Sınıf Listesi'!C19="","",'Sınıf Listesi'!C19)</f>
        <v/>
      </c>
      <c r="D20" s="9" t="str">
        <f>IF($L20="","",ROUND($L20*SUMPRODUCT($D$6:D$6*(1+$W20*(2*MOD(SIN($Y$2*101+ROW()*12.9898+COLUMN($D$6:D$6)*78.233)*43758.5453,1)-1)))/$X20,0))</f>
        <v/>
      </c>
      <c r="E20" s="9" t="str">
        <f>IF($L20="","",ROUND($L20*SUMPRODUCT($D$6:E$6*(1+$W20*(2*MOD(SIN($Y$2*101+ROW()*12.9898+COLUMN($D$6:E$6)*78.233)*43758.5453,1)-1)))/$X20,0)-ROUND($L20*SUMPRODUCT($D$6:D$6*(1+$W20*(2*MOD(SIN($Y$2*101+ROW()*12.9898+COLUMN($D$6:D$6)*78.233)*43758.5453,1)-1)))/$X20,0))</f>
        <v/>
      </c>
      <c r="F20" s="9" t="str">
        <f>IF($L20="","",ROUND($L20*SUMPRODUCT($D$6:F$6*(1+$W20*(2*MOD(SIN($Y$2*101+ROW()*12.9898+COLUMN($D$6:F$6)*78.233)*43758.5453,1)-1)))/$X20,0)-ROUND($L20*SUMPRODUCT($D$6:E$6*(1+$W20*(2*MOD(SIN($Y$2*101+ROW()*12.9898+COLUMN($D$6:E$6)*78.233)*43758.5453,1)-1)))/$X20,0))</f>
        <v/>
      </c>
      <c r="G20" s="9" t="str">
        <f>IF($L20="","",ROUND($L20*SUMPRODUCT($D$6:G$6*(1+$W20*(2*MOD(SIN($Y$2*101+ROW()*12.9898+COLUMN($D$6:G$6)*78.233)*43758.5453,1)-1)))/$X20,0)-ROUND($L20*SUMPRODUCT($D$6:F$6*(1+$W20*(2*MOD(SIN($Y$2*101+ROW()*12.9898+COLUMN($D$6:F$6)*78.233)*43758.5453,1)-1)))/$X20,0))</f>
        <v/>
      </c>
      <c r="H20" s="9" t="str">
        <f>IF($L20="","",ROUND($L20*SUMPRODUCT($D$6:H$6*(1+$W20*(2*MOD(SIN($Y$2*101+ROW()*12.9898+COLUMN($D$6:H$6)*78.233)*43758.5453,1)-1)))/$X20,0)-ROUND($L20*SUMPRODUCT($D$6:G$6*(1+$W20*(2*MOD(SIN($Y$2*101+ROW()*12.9898+COLUMN($D$6:G$6)*78.233)*43758.5453,1)-1)))/$X20,0))</f>
        <v/>
      </c>
      <c r="I20" s="9" t="str">
        <f>IF($L20="","",ROUND($L20*SUMPRODUCT($D$6:I$6*(1+$W20*(2*MOD(SIN($Y$2*101+ROW()*12.9898+COLUMN($D$6:I$6)*78.233)*43758.5453,1)-1)))/$X20,0)-ROUND($L20*SUMPRODUCT($D$6:H$6*(1+$W20*(2*MOD(SIN($Y$2*101+ROW()*12.9898+COLUMN($D$6:H$6)*78.233)*43758.5453,1)-1)))/$X20,0))</f>
        <v/>
      </c>
      <c r="J20" s="9" t="str">
        <f>IF($L20="","",ROUND($L20*SUMPRODUCT($D$6:J$6*(1+$W20*(2*MOD(SIN($Y$2*101+ROW()*12.9898+COLUMN($D$6:J$6)*78.233)*43758.5453,1)-1)))/$X20,0)-ROUND($L20*SUMPRODUCT($D$6:I$6*(1+$W20*(2*MOD(SIN($Y$2*101+ROW()*12.9898+COLUMN($D$6:I$6)*78.233)*43758.5453,1)-1)))/$X20,0))</f>
        <v/>
      </c>
      <c r="K20" s="9" t="str">
        <f>IF($L20="","",ROUND($L20*SUMPRODUCT($D$6:K$6*(1+$W20*(2*MOD(SIN($Y$2*101+ROW()*12.9898+COLUMN($D$6:K$6)*78.233)*43758.5453,1)-1)))/$X20,0)-ROUND($L20*SUMPRODUCT($D$6:J$6*(1+$W20*(2*MOD(SIN($Y$2*101+ROW()*12.9898+COLUMN($D$6:J$6)*78.233)*43758.5453,1)-1)))/$X20,0))</f>
        <v/>
      </c>
      <c r="L20" s="18" t="str">
        <f>IF('Sınıf Listesi'!D19="","",'Sınıf Listesi'!D19)</f>
        <v/>
      </c>
      <c r="M20" s="9" t="str">
        <f>IF($U20="","",ROUND($U20*SUMPRODUCT($M$6:M$6*(1+$Y20*(2*MOD(SIN($Y$2*101+ROW()*12.9898+COLUMN($M$6:M$6)*78.233)*43758.5453,1)-1)))/$Z20,0))</f>
        <v/>
      </c>
      <c r="N20" s="9" t="str">
        <f>IF($U20="","",ROUND($U20*SUMPRODUCT($M$6:N$6*(1+$Y20*(2*MOD(SIN($Y$2*101+ROW()*12.9898+COLUMN($M$6:N$6)*78.233)*43758.5453,1)-1)))/$Z20,0)-ROUND($U20*SUMPRODUCT($M$6:M$6*(1+$Y20*(2*MOD(SIN($Y$2*101+ROW()*12.9898+COLUMN($M$6:M$6)*78.233)*43758.5453,1)-1)))/$Z20,0))</f>
        <v/>
      </c>
      <c r="O20" s="9" t="str">
        <f>IF($U20="","",ROUND($U20*SUMPRODUCT($M$6:O$6*(1+$Y20*(2*MOD(SIN($Y$2*101+ROW()*12.9898+COLUMN($M$6:O$6)*78.233)*43758.5453,1)-1)))/$Z20,0)-ROUND($U20*SUMPRODUCT($M$6:N$6*(1+$Y20*(2*MOD(SIN($Y$2*101+ROW()*12.9898+COLUMN($M$6:N$6)*78.233)*43758.5453,1)-1)))/$Z20,0))</f>
        <v/>
      </c>
      <c r="P20" s="9" t="str">
        <f>IF($U20="","",ROUND($U20*SUMPRODUCT($M$6:P$6*(1+$Y20*(2*MOD(SIN($Y$2*101+ROW()*12.9898+COLUMN($M$6:P$6)*78.233)*43758.5453,1)-1)))/$Z20,0)-ROUND($U20*SUMPRODUCT($M$6:O$6*(1+$Y20*(2*MOD(SIN($Y$2*101+ROW()*12.9898+COLUMN($M$6:O$6)*78.233)*43758.5453,1)-1)))/$Z20,0))</f>
        <v/>
      </c>
      <c r="Q20" s="9" t="str">
        <f>IF($U20="","",ROUND($U20*SUMPRODUCT($M$6:Q$6*(1+$Y20*(2*MOD(SIN($Y$2*101+ROW()*12.9898+COLUMN($M$6:Q$6)*78.233)*43758.5453,1)-1)))/$Z20,0)-ROUND($U20*SUMPRODUCT($M$6:P$6*(1+$Y20*(2*MOD(SIN($Y$2*101+ROW()*12.9898+COLUMN($M$6:P$6)*78.233)*43758.5453,1)-1)))/$Z20,0))</f>
        <v/>
      </c>
      <c r="R20" s="9" t="str">
        <f>IF($U20="","",ROUND($U20*SUMPRODUCT($M$6:R$6*(1+$Y20*(2*MOD(SIN($Y$2*101+ROW()*12.9898+COLUMN($M$6:R$6)*78.233)*43758.5453,1)-1)))/$Z20,0)-ROUND($U20*SUMPRODUCT($M$6:Q$6*(1+$Y20*(2*MOD(SIN($Y$2*101+ROW()*12.9898+COLUMN($M$6:Q$6)*78.233)*43758.5453,1)-1)))/$Z20,0))</f>
        <v/>
      </c>
      <c r="S20" s="9" t="str">
        <f>IF($U20="","",ROUND($U20*SUMPRODUCT($M$6:S$6*(1+$Y20*(2*MOD(SIN($Y$2*101+ROW()*12.9898+COLUMN($M$6:S$6)*78.233)*43758.5453,1)-1)))/$Z20,0)-ROUND($U20*SUMPRODUCT($M$6:R$6*(1+$Y20*(2*MOD(SIN($Y$2*101+ROW()*12.9898+COLUMN($M$6:R$6)*78.233)*43758.5453,1)-1)))/$Z20,0))</f>
        <v/>
      </c>
      <c r="T20" s="9" t="str">
        <f>IF($U20="","",ROUND($U20*SUMPRODUCT($M$6:T$6*(1+$Y20*(2*MOD(SIN($Y$2*101+ROW()*12.9898+COLUMN($M$6:T$6)*78.233)*43758.5453,1)-1)))/$Z20,0)-ROUND($U20*SUMPRODUCT($M$6:S$6*(1+$Y20*(2*MOD(SIN($Y$2*101+ROW()*12.9898+COLUMN($M$6:S$6)*78.233)*43758.5453,1)-1)))/$Z20,0))</f>
        <v/>
      </c>
      <c r="U20" s="18" t="str">
        <f>IF('Sınıf Listesi'!E19="","",'Sınıf Listesi'!E19)</f>
        <v/>
      </c>
      <c r="W20" s="4" t="str">
        <f t="shared" si="0"/>
        <v/>
      </c>
      <c r="X20" s="4" t="str">
        <f t="shared" si="1"/>
        <v/>
      </c>
      <c r="Y20" s="4" t="str">
        <f t="shared" si="2"/>
        <v/>
      </c>
      <c r="Z20" s="4" t="str">
        <f t="shared" si="3"/>
        <v/>
      </c>
    </row>
    <row r="21" spans="1:26" ht="15" customHeight="1" x14ac:dyDescent="0.3">
      <c r="A21" s="6">
        <f>IF('Sınıf Listesi'!A20="","",'Sınıf Listesi'!A20)</f>
        <v>15</v>
      </c>
      <c r="B21" s="7" t="str">
        <f>IF('Sınıf Listesi'!B20="","",'Sınıf Listesi'!B20)</f>
        <v/>
      </c>
      <c r="C21" s="8" t="str">
        <f>IF('Sınıf Listesi'!C20="","",'Sınıf Listesi'!C20)</f>
        <v/>
      </c>
      <c r="D21" s="9" t="str">
        <f>IF($L21="","",ROUND($L21*SUMPRODUCT($D$6:D$6*(1+$W21*(2*MOD(SIN($Y$2*101+ROW()*12.9898+COLUMN($D$6:D$6)*78.233)*43758.5453,1)-1)))/$X21,0))</f>
        <v/>
      </c>
      <c r="E21" s="9" t="str">
        <f>IF($L21="","",ROUND($L21*SUMPRODUCT($D$6:E$6*(1+$W21*(2*MOD(SIN($Y$2*101+ROW()*12.9898+COLUMN($D$6:E$6)*78.233)*43758.5453,1)-1)))/$X21,0)-ROUND($L21*SUMPRODUCT($D$6:D$6*(1+$W21*(2*MOD(SIN($Y$2*101+ROW()*12.9898+COLUMN($D$6:D$6)*78.233)*43758.5453,1)-1)))/$X21,0))</f>
        <v/>
      </c>
      <c r="F21" s="9" t="str">
        <f>IF($L21="","",ROUND($L21*SUMPRODUCT($D$6:F$6*(1+$W21*(2*MOD(SIN($Y$2*101+ROW()*12.9898+COLUMN($D$6:F$6)*78.233)*43758.5453,1)-1)))/$X21,0)-ROUND($L21*SUMPRODUCT($D$6:E$6*(1+$W21*(2*MOD(SIN($Y$2*101+ROW()*12.9898+COLUMN($D$6:E$6)*78.233)*43758.5453,1)-1)))/$X21,0))</f>
        <v/>
      </c>
      <c r="G21" s="9" t="str">
        <f>IF($L21="","",ROUND($L21*SUMPRODUCT($D$6:G$6*(1+$W21*(2*MOD(SIN($Y$2*101+ROW()*12.9898+COLUMN($D$6:G$6)*78.233)*43758.5453,1)-1)))/$X21,0)-ROUND($L21*SUMPRODUCT($D$6:F$6*(1+$W21*(2*MOD(SIN($Y$2*101+ROW()*12.9898+COLUMN($D$6:F$6)*78.233)*43758.5453,1)-1)))/$X21,0))</f>
        <v/>
      </c>
      <c r="H21" s="9" t="str">
        <f>IF($L21="","",ROUND($L21*SUMPRODUCT($D$6:H$6*(1+$W21*(2*MOD(SIN($Y$2*101+ROW()*12.9898+COLUMN($D$6:H$6)*78.233)*43758.5453,1)-1)))/$X21,0)-ROUND($L21*SUMPRODUCT($D$6:G$6*(1+$W21*(2*MOD(SIN($Y$2*101+ROW()*12.9898+COLUMN($D$6:G$6)*78.233)*43758.5453,1)-1)))/$X21,0))</f>
        <v/>
      </c>
      <c r="I21" s="9" t="str">
        <f>IF($L21="","",ROUND($L21*SUMPRODUCT($D$6:I$6*(1+$W21*(2*MOD(SIN($Y$2*101+ROW()*12.9898+COLUMN($D$6:I$6)*78.233)*43758.5453,1)-1)))/$X21,0)-ROUND($L21*SUMPRODUCT($D$6:H$6*(1+$W21*(2*MOD(SIN($Y$2*101+ROW()*12.9898+COLUMN($D$6:H$6)*78.233)*43758.5453,1)-1)))/$X21,0))</f>
        <v/>
      </c>
      <c r="J21" s="9" t="str">
        <f>IF($L21="","",ROUND($L21*SUMPRODUCT($D$6:J$6*(1+$W21*(2*MOD(SIN($Y$2*101+ROW()*12.9898+COLUMN($D$6:J$6)*78.233)*43758.5453,1)-1)))/$X21,0)-ROUND($L21*SUMPRODUCT($D$6:I$6*(1+$W21*(2*MOD(SIN($Y$2*101+ROW()*12.9898+COLUMN($D$6:I$6)*78.233)*43758.5453,1)-1)))/$X21,0))</f>
        <v/>
      </c>
      <c r="K21" s="9" t="str">
        <f>IF($L21="","",ROUND($L21*SUMPRODUCT($D$6:K$6*(1+$W21*(2*MOD(SIN($Y$2*101+ROW()*12.9898+COLUMN($D$6:K$6)*78.233)*43758.5453,1)-1)))/$X21,0)-ROUND($L21*SUMPRODUCT($D$6:J$6*(1+$W21*(2*MOD(SIN($Y$2*101+ROW()*12.9898+COLUMN($D$6:J$6)*78.233)*43758.5453,1)-1)))/$X21,0))</f>
        <v/>
      </c>
      <c r="L21" s="18" t="str">
        <f>IF('Sınıf Listesi'!D20="","",'Sınıf Listesi'!D20)</f>
        <v/>
      </c>
      <c r="M21" s="9" t="str">
        <f>IF($U21="","",ROUND($U21*SUMPRODUCT($M$6:M$6*(1+$Y21*(2*MOD(SIN($Y$2*101+ROW()*12.9898+COLUMN($M$6:M$6)*78.233)*43758.5453,1)-1)))/$Z21,0))</f>
        <v/>
      </c>
      <c r="N21" s="9" t="str">
        <f>IF($U21="","",ROUND($U21*SUMPRODUCT($M$6:N$6*(1+$Y21*(2*MOD(SIN($Y$2*101+ROW()*12.9898+COLUMN($M$6:N$6)*78.233)*43758.5453,1)-1)))/$Z21,0)-ROUND($U21*SUMPRODUCT($M$6:M$6*(1+$Y21*(2*MOD(SIN($Y$2*101+ROW()*12.9898+COLUMN($M$6:M$6)*78.233)*43758.5453,1)-1)))/$Z21,0))</f>
        <v/>
      </c>
      <c r="O21" s="9" t="str">
        <f>IF($U21="","",ROUND($U21*SUMPRODUCT($M$6:O$6*(1+$Y21*(2*MOD(SIN($Y$2*101+ROW()*12.9898+COLUMN($M$6:O$6)*78.233)*43758.5453,1)-1)))/$Z21,0)-ROUND($U21*SUMPRODUCT($M$6:N$6*(1+$Y21*(2*MOD(SIN($Y$2*101+ROW()*12.9898+COLUMN($M$6:N$6)*78.233)*43758.5453,1)-1)))/$Z21,0))</f>
        <v/>
      </c>
      <c r="P21" s="9" t="str">
        <f>IF($U21="","",ROUND($U21*SUMPRODUCT($M$6:P$6*(1+$Y21*(2*MOD(SIN($Y$2*101+ROW()*12.9898+COLUMN($M$6:P$6)*78.233)*43758.5453,1)-1)))/$Z21,0)-ROUND($U21*SUMPRODUCT($M$6:O$6*(1+$Y21*(2*MOD(SIN($Y$2*101+ROW()*12.9898+COLUMN($M$6:O$6)*78.233)*43758.5453,1)-1)))/$Z21,0))</f>
        <v/>
      </c>
      <c r="Q21" s="9" t="str">
        <f>IF($U21="","",ROUND($U21*SUMPRODUCT($M$6:Q$6*(1+$Y21*(2*MOD(SIN($Y$2*101+ROW()*12.9898+COLUMN($M$6:Q$6)*78.233)*43758.5453,1)-1)))/$Z21,0)-ROUND($U21*SUMPRODUCT($M$6:P$6*(1+$Y21*(2*MOD(SIN($Y$2*101+ROW()*12.9898+COLUMN($M$6:P$6)*78.233)*43758.5453,1)-1)))/$Z21,0))</f>
        <v/>
      </c>
      <c r="R21" s="9" t="str">
        <f>IF($U21="","",ROUND($U21*SUMPRODUCT($M$6:R$6*(1+$Y21*(2*MOD(SIN($Y$2*101+ROW()*12.9898+COLUMN($M$6:R$6)*78.233)*43758.5453,1)-1)))/$Z21,0)-ROUND($U21*SUMPRODUCT($M$6:Q$6*(1+$Y21*(2*MOD(SIN($Y$2*101+ROW()*12.9898+COLUMN($M$6:Q$6)*78.233)*43758.5453,1)-1)))/$Z21,0))</f>
        <v/>
      </c>
      <c r="S21" s="9" t="str">
        <f>IF($U21="","",ROUND($U21*SUMPRODUCT($M$6:S$6*(1+$Y21*(2*MOD(SIN($Y$2*101+ROW()*12.9898+COLUMN($M$6:S$6)*78.233)*43758.5453,1)-1)))/$Z21,0)-ROUND($U21*SUMPRODUCT($M$6:R$6*(1+$Y21*(2*MOD(SIN($Y$2*101+ROW()*12.9898+COLUMN($M$6:R$6)*78.233)*43758.5453,1)-1)))/$Z21,0))</f>
        <v/>
      </c>
      <c r="T21" s="9" t="str">
        <f>IF($U21="","",ROUND($U21*SUMPRODUCT($M$6:T$6*(1+$Y21*(2*MOD(SIN($Y$2*101+ROW()*12.9898+COLUMN($M$6:T$6)*78.233)*43758.5453,1)-1)))/$Z21,0)-ROUND($U21*SUMPRODUCT($M$6:S$6*(1+$Y21*(2*MOD(SIN($Y$2*101+ROW()*12.9898+COLUMN($M$6:S$6)*78.233)*43758.5453,1)-1)))/$Z21,0))</f>
        <v/>
      </c>
      <c r="U21" s="18" t="str">
        <f>IF('Sınıf Listesi'!E20="","",'Sınıf Listesi'!E20)</f>
        <v/>
      </c>
      <c r="W21" s="4" t="str">
        <f t="shared" si="0"/>
        <v/>
      </c>
      <c r="X21" s="4" t="str">
        <f t="shared" si="1"/>
        <v/>
      </c>
      <c r="Y21" s="4" t="str">
        <f t="shared" si="2"/>
        <v/>
      </c>
      <c r="Z21" s="4" t="str">
        <f t="shared" si="3"/>
        <v/>
      </c>
    </row>
    <row r="22" spans="1:26" ht="15" customHeight="1" x14ac:dyDescent="0.3">
      <c r="A22" s="6">
        <f>IF('Sınıf Listesi'!A21="","",'Sınıf Listesi'!A21)</f>
        <v>16</v>
      </c>
      <c r="B22" s="7" t="str">
        <f>IF('Sınıf Listesi'!B21="","",'Sınıf Listesi'!B21)</f>
        <v/>
      </c>
      <c r="C22" s="8" t="str">
        <f>IF('Sınıf Listesi'!C21="","",'Sınıf Listesi'!C21)</f>
        <v/>
      </c>
      <c r="D22" s="9" t="str">
        <f>IF($L22="","",ROUND($L22*SUMPRODUCT($D$6:D$6*(1+$W22*(2*MOD(SIN($Y$2*101+ROW()*12.9898+COLUMN($D$6:D$6)*78.233)*43758.5453,1)-1)))/$X22,0))</f>
        <v/>
      </c>
      <c r="E22" s="9" t="str">
        <f>IF($L22="","",ROUND($L22*SUMPRODUCT($D$6:E$6*(1+$W22*(2*MOD(SIN($Y$2*101+ROW()*12.9898+COLUMN($D$6:E$6)*78.233)*43758.5453,1)-1)))/$X22,0)-ROUND($L22*SUMPRODUCT($D$6:D$6*(1+$W22*(2*MOD(SIN($Y$2*101+ROW()*12.9898+COLUMN($D$6:D$6)*78.233)*43758.5453,1)-1)))/$X22,0))</f>
        <v/>
      </c>
      <c r="F22" s="9" t="str">
        <f>IF($L22="","",ROUND($L22*SUMPRODUCT($D$6:F$6*(1+$W22*(2*MOD(SIN($Y$2*101+ROW()*12.9898+COLUMN($D$6:F$6)*78.233)*43758.5453,1)-1)))/$X22,0)-ROUND($L22*SUMPRODUCT($D$6:E$6*(1+$W22*(2*MOD(SIN($Y$2*101+ROW()*12.9898+COLUMN($D$6:E$6)*78.233)*43758.5453,1)-1)))/$X22,0))</f>
        <v/>
      </c>
      <c r="G22" s="9" t="str">
        <f>IF($L22="","",ROUND($L22*SUMPRODUCT($D$6:G$6*(1+$W22*(2*MOD(SIN($Y$2*101+ROW()*12.9898+COLUMN($D$6:G$6)*78.233)*43758.5453,1)-1)))/$X22,0)-ROUND($L22*SUMPRODUCT($D$6:F$6*(1+$W22*(2*MOD(SIN($Y$2*101+ROW()*12.9898+COLUMN($D$6:F$6)*78.233)*43758.5453,1)-1)))/$X22,0))</f>
        <v/>
      </c>
      <c r="H22" s="9" t="str">
        <f>IF($L22="","",ROUND($L22*SUMPRODUCT($D$6:H$6*(1+$W22*(2*MOD(SIN($Y$2*101+ROW()*12.9898+COLUMN($D$6:H$6)*78.233)*43758.5453,1)-1)))/$X22,0)-ROUND($L22*SUMPRODUCT($D$6:G$6*(1+$W22*(2*MOD(SIN($Y$2*101+ROW()*12.9898+COLUMN($D$6:G$6)*78.233)*43758.5453,1)-1)))/$X22,0))</f>
        <v/>
      </c>
      <c r="I22" s="9" t="str">
        <f>IF($L22="","",ROUND($L22*SUMPRODUCT($D$6:I$6*(1+$W22*(2*MOD(SIN($Y$2*101+ROW()*12.9898+COLUMN($D$6:I$6)*78.233)*43758.5453,1)-1)))/$X22,0)-ROUND($L22*SUMPRODUCT($D$6:H$6*(1+$W22*(2*MOD(SIN($Y$2*101+ROW()*12.9898+COLUMN($D$6:H$6)*78.233)*43758.5453,1)-1)))/$X22,0))</f>
        <v/>
      </c>
      <c r="J22" s="9" t="str">
        <f>IF($L22="","",ROUND($L22*SUMPRODUCT($D$6:J$6*(1+$W22*(2*MOD(SIN($Y$2*101+ROW()*12.9898+COLUMN($D$6:J$6)*78.233)*43758.5453,1)-1)))/$X22,0)-ROUND($L22*SUMPRODUCT($D$6:I$6*(1+$W22*(2*MOD(SIN($Y$2*101+ROW()*12.9898+COLUMN($D$6:I$6)*78.233)*43758.5453,1)-1)))/$X22,0))</f>
        <v/>
      </c>
      <c r="K22" s="9" t="str">
        <f>IF($L22="","",ROUND($L22*SUMPRODUCT($D$6:K$6*(1+$W22*(2*MOD(SIN($Y$2*101+ROW()*12.9898+COLUMN($D$6:K$6)*78.233)*43758.5453,1)-1)))/$X22,0)-ROUND($L22*SUMPRODUCT($D$6:J$6*(1+$W22*(2*MOD(SIN($Y$2*101+ROW()*12.9898+COLUMN($D$6:J$6)*78.233)*43758.5453,1)-1)))/$X22,0))</f>
        <v/>
      </c>
      <c r="L22" s="18" t="str">
        <f>IF('Sınıf Listesi'!D21="","",'Sınıf Listesi'!D21)</f>
        <v/>
      </c>
      <c r="M22" s="9" t="str">
        <f>IF($U22="","",ROUND($U22*SUMPRODUCT($M$6:M$6*(1+$Y22*(2*MOD(SIN($Y$2*101+ROW()*12.9898+COLUMN($M$6:M$6)*78.233)*43758.5453,1)-1)))/$Z22,0))</f>
        <v/>
      </c>
      <c r="N22" s="9" t="str">
        <f>IF($U22="","",ROUND($U22*SUMPRODUCT($M$6:N$6*(1+$Y22*(2*MOD(SIN($Y$2*101+ROW()*12.9898+COLUMN($M$6:N$6)*78.233)*43758.5453,1)-1)))/$Z22,0)-ROUND($U22*SUMPRODUCT($M$6:M$6*(1+$Y22*(2*MOD(SIN($Y$2*101+ROW()*12.9898+COLUMN($M$6:M$6)*78.233)*43758.5453,1)-1)))/$Z22,0))</f>
        <v/>
      </c>
      <c r="O22" s="9" t="str">
        <f>IF($U22="","",ROUND($U22*SUMPRODUCT($M$6:O$6*(1+$Y22*(2*MOD(SIN($Y$2*101+ROW()*12.9898+COLUMN($M$6:O$6)*78.233)*43758.5453,1)-1)))/$Z22,0)-ROUND($U22*SUMPRODUCT($M$6:N$6*(1+$Y22*(2*MOD(SIN($Y$2*101+ROW()*12.9898+COLUMN($M$6:N$6)*78.233)*43758.5453,1)-1)))/$Z22,0))</f>
        <v/>
      </c>
      <c r="P22" s="9" t="str">
        <f>IF($U22="","",ROUND($U22*SUMPRODUCT($M$6:P$6*(1+$Y22*(2*MOD(SIN($Y$2*101+ROW()*12.9898+COLUMN($M$6:P$6)*78.233)*43758.5453,1)-1)))/$Z22,0)-ROUND($U22*SUMPRODUCT($M$6:O$6*(1+$Y22*(2*MOD(SIN($Y$2*101+ROW()*12.9898+COLUMN($M$6:O$6)*78.233)*43758.5453,1)-1)))/$Z22,0))</f>
        <v/>
      </c>
      <c r="Q22" s="9" t="str">
        <f>IF($U22="","",ROUND($U22*SUMPRODUCT($M$6:Q$6*(1+$Y22*(2*MOD(SIN($Y$2*101+ROW()*12.9898+COLUMN($M$6:Q$6)*78.233)*43758.5453,1)-1)))/$Z22,0)-ROUND($U22*SUMPRODUCT($M$6:P$6*(1+$Y22*(2*MOD(SIN($Y$2*101+ROW()*12.9898+COLUMN($M$6:P$6)*78.233)*43758.5453,1)-1)))/$Z22,0))</f>
        <v/>
      </c>
      <c r="R22" s="9" t="str">
        <f>IF($U22="","",ROUND($U22*SUMPRODUCT($M$6:R$6*(1+$Y22*(2*MOD(SIN($Y$2*101+ROW()*12.9898+COLUMN($M$6:R$6)*78.233)*43758.5453,1)-1)))/$Z22,0)-ROUND($U22*SUMPRODUCT($M$6:Q$6*(1+$Y22*(2*MOD(SIN($Y$2*101+ROW()*12.9898+COLUMN($M$6:Q$6)*78.233)*43758.5453,1)-1)))/$Z22,0))</f>
        <v/>
      </c>
      <c r="S22" s="9" t="str">
        <f>IF($U22="","",ROUND($U22*SUMPRODUCT($M$6:S$6*(1+$Y22*(2*MOD(SIN($Y$2*101+ROW()*12.9898+COLUMN($M$6:S$6)*78.233)*43758.5453,1)-1)))/$Z22,0)-ROUND($U22*SUMPRODUCT($M$6:R$6*(1+$Y22*(2*MOD(SIN($Y$2*101+ROW()*12.9898+COLUMN($M$6:R$6)*78.233)*43758.5453,1)-1)))/$Z22,0))</f>
        <v/>
      </c>
      <c r="T22" s="9" t="str">
        <f>IF($U22="","",ROUND($U22*SUMPRODUCT($M$6:T$6*(1+$Y22*(2*MOD(SIN($Y$2*101+ROW()*12.9898+COLUMN($M$6:T$6)*78.233)*43758.5453,1)-1)))/$Z22,0)-ROUND($U22*SUMPRODUCT($M$6:S$6*(1+$Y22*(2*MOD(SIN($Y$2*101+ROW()*12.9898+COLUMN($M$6:S$6)*78.233)*43758.5453,1)-1)))/$Z22,0))</f>
        <v/>
      </c>
      <c r="U22" s="18" t="str">
        <f>IF('Sınıf Listesi'!E21="","",'Sınıf Listesi'!E21)</f>
        <v/>
      </c>
      <c r="W22" s="4" t="str">
        <f t="shared" si="0"/>
        <v/>
      </c>
      <c r="X22" s="4" t="str">
        <f t="shared" si="1"/>
        <v/>
      </c>
      <c r="Y22" s="4" t="str">
        <f t="shared" si="2"/>
        <v/>
      </c>
      <c r="Z22" s="4" t="str">
        <f t="shared" si="3"/>
        <v/>
      </c>
    </row>
    <row r="23" spans="1:26" ht="15" customHeight="1" x14ac:dyDescent="0.3">
      <c r="A23" s="6">
        <f>IF('Sınıf Listesi'!A22="","",'Sınıf Listesi'!A22)</f>
        <v>17</v>
      </c>
      <c r="B23" s="7" t="str">
        <f>IF('Sınıf Listesi'!B22="","",'Sınıf Listesi'!B22)</f>
        <v/>
      </c>
      <c r="C23" s="8" t="str">
        <f>IF('Sınıf Listesi'!C22="","",'Sınıf Listesi'!C22)</f>
        <v/>
      </c>
      <c r="D23" s="9" t="str">
        <f>IF($L23="","",ROUND($L23*SUMPRODUCT($D$6:D$6*(1+$W23*(2*MOD(SIN($Y$2*101+ROW()*12.9898+COLUMN($D$6:D$6)*78.233)*43758.5453,1)-1)))/$X23,0))</f>
        <v/>
      </c>
      <c r="E23" s="9" t="str">
        <f>IF($L23="","",ROUND($L23*SUMPRODUCT($D$6:E$6*(1+$W23*(2*MOD(SIN($Y$2*101+ROW()*12.9898+COLUMN($D$6:E$6)*78.233)*43758.5453,1)-1)))/$X23,0)-ROUND($L23*SUMPRODUCT($D$6:D$6*(1+$W23*(2*MOD(SIN($Y$2*101+ROW()*12.9898+COLUMN($D$6:D$6)*78.233)*43758.5453,1)-1)))/$X23,0))</f>
        <v/>
      </c>
      <c r="F23" s="9" t="str">
        <f>IF($L23="","",ROUND($L23*SUMPRODUCT($D$6:F$6*(1+$W23*(2*MOD(SIN($Y$2*101+ROW()*12.9898+COLUMN($D$6:F$6)*78.233)*43758.5453,1)-1)))/$X23,0)-ROUND($L23*SUMPRODUCT($D$6:E$6*(1+$W23*(2*MOD(SIN($Y$2*101+ROW()*12.9898+COLUMN($D$6:E$6)*78.233)*43758.5453,1)-1)))/$X23,0))</f>
        <v/>
      </c>
      <c r="G23" s="9" t="str">
        <f>IF($L23="","",ROUND($L23*SUMPRODUCT($D$6:G$6*(1+$W23*(2*MOD(SIN($Y$2*101+ROW()*12.9898+COLUMN($D$6:G$6)*78.233)*43758.5453,1)-1)))/$X23,0)-ROUND($L23*SUMPRODUCT($D$6:F$6*(1+$W23*(2*MOD(SIN($Y$2*101+ROW()*12.9898+COLUMN($D$6:F$6)*78.233)*43758.5453,1)-1)))/$X23,0))</f>
        <v/>
      </c>
      <c r="H23" s="9" t="str">
        <f>IF($L23="","",ROUND($L23*SUMPRODUCT($D$6:H$6*(1+$W23*(2*MOD(SIN($Y$2*101+ROW()*12.9898+COLUMN($D$6:H$6)*78.233)*43758.5453,1)-1)))/$X23,0)-ROUND($L23*SUMPRODUCT($D$6:G$6*(1+$W23*(2*MOD(SIN($Y$2*101+ROW()*12.9898+COLUMN($D$6:G$6)*78.233)*43758.5453,1)-1)))/$X23,0))</f>
        <v/>
      </c>
      <c r="I23" s="9" t="str">
        <f>IF($L23="","",ROUND($L23*SUMPRODUCT($D$6:I$6*(1+$W23*(2*MOD(SIN($Y$2*101+ROW()*12.9898+COLUMN($D$6:I$6)*78.233)*43758.5453,1)-1)))/$X23,0)-ROUND($L23*SUMPRODUCT($D$6:H$6*(1+$W23*(2*MOD(SIN($Y$2*101+ROW()*12.9898+COLUMN($D$6:H$6)*78.233)*43758.5453,1)-1)))/$X23,0))</f>
        <v/>
      </c>
      <c r="J23" s="9" t="str">
        <f>IF($L23="","",ROUND($L23*SUMPRODUCT($D$6:J$6*(1+$W23*(2*MOD(SIN($Y$2*101+ROW()*12.9898+COLUMN($D$6:J$6)*78.233)*43758.5453,1)-1)))/$X23,0)-ROUND($L23*SUMPRODUCT($D$6:I$6*(1+$W23*(2*MOD(SIN($Y$2*101+ROW()*12.9898+COLUMN($D$6:I$6)*78.233)*43758.5453,1)-1)))/$X23,0))</f>
        <v/>
      </c>
      <c r="K23" s="9" t="str">
        <f>IF($L23="","",ROUND($L23*SUMPRODUCT($D$6:K$6*(1+$W23*(2*MOD(SIN($Y$2*101+ROW()*12.9898+COLUMN($D$6:K$6)*78.233)*43758.5453,1)-1)))/$X23,0)-ROUND($L23*SUMPRODUCT($D$6:J$6*(1+$W23*(2*MOD(SIN($Y$2*101+ROW()*12.9898+COLUMN($D$6:J$6)*78.233)*43758.5453,1)-1)))/$X23,0))</f>
        <v/>
      </c>
      <c r="L23" s="18" t="str">
        <f>IF('Sınıf Listesi'!D22="","",'Sınıf Listesi'!D22)</f>
        <v/>
      </c>
      <c r="M23" s="9" t="str">
        <f>IF($U23="","",ROUND($U23*SUMPRODUCT($M$6:M$6*(1+$Y23*(2*MOD(SIN($Y$2*101+ROW()*12.9898+COLUMN($M$6:M$6)*78.233)*43758.5453,1)-1)))/$Z23,0))</f>
        <v/>
      </c>
      <c r="N23" s="9" t="str">
        <f>IF($U23="","",ROUND($U23*SUMPRODUCT($M$6:N$6*(1+$Y23*(2*MOD(SIN($Y$2*101+ROW()*12.9898+COLUMN($M$6:N$6)*78.233)*43758.5453,1)-1)))/$Z23,0)-ROUND($U23*SUMPRODUCT($M$6:M$6*(1+$Y23*(2*MOD(SIN($Y$2*101+ROW()*12.9898+COLUMN($M$6:M$6)*78.233)*43758.5453,1)-1)))/$Z23,0))</f>
        <v/>
      </c>
      <c r="O23" s="9" t="str">
        <f>IF($U23="","",ROUND($U23*SUMPRODUCT($M$6:O$6*(1+$Y23*(2*MOD(SIN($Y$2*101+ROW()*12.9898+COLUMN($M$6:O$6)*78.233)*43758.5453,1)-1)))/$Z23,0)-ROUND($U23*SUMPRODUCT($M$6:N$6*(1+$Y23*(2*MOD(SIN($Y$2*101+ROW()*12.9898+COLUMN($M$6:N$6)*78.233)*43758.5453,1)-1)))/$Z23,0))</f>
        <v/>
      </c>
      <c r="P23" s="9" t="str">
        <f>IF($U23="","",ROUND($U23*SUMPRODUCT($M$6:P$6*(1+$Y23*(2*MOD(SIN($Y$2*101+ROW()*12.9898+COLUMN($M$6:P$6)*78.233)*43758.5453,1)-1)))/$Z23,0)-ROUND($U23*SUMPRODUCT($M$6:O$6*(1+$Y23*(2*MOD(SIN($Y$2*101+ROW()*12.9898+COLUMN($M$6:O$6)*78.233)*43758.5453,1)-1)))/$Z23,0))</f>
        <v/>
      </c>
      <c r="Q23" s="9" t="str">
        <f>IF($U23="","",ROUND($U23*SUMPRODUCT($M$6:Q$6*(1+$Y23*(2*MOD(SIN($Y$2*101+ROW()*12.9898+COLUMN($M$6:Q$6)*78.233)*43758.5453,1)-1)))/$Z23,0)-ROUND($U23*SUMPRODUCT($M$6:P$6*(1+$Y23*(2*MOD(SIN($Y$2*101+ROW()*12.9898+COLUMN($M$6:P$6)*78.233)*43758.5453,1)-1)))/$Z23,0))</f>
        <v/>
      </c>
      <c r="R23" s="9" t="str">
        <f>IF($U23="","",ROUND($U23*SUMPRODUCT($M$6:R$6*(1+$Y23*(2*MOD(SIN($Y$2*101+ROW()*12.9898+COLUMN($M$6:R$6)*78.233)*43758.5453,1)-1)))/$Z23,0)-ROUND($U23*SUMPRODUCT($M$6:Q$6*(1+$Y23*(2*MOD(SIN($Y$2*101+ROW()*12.9898+COLUMN($M$6:Q$6)*78.233)*43758.5453,1)-1)))/$Z23,0))</f>
        <v/>
      </c>
      <c r="S23" s="9" t="str">
        <f>IF($U23="","",ROUND($U23*SUMPRODUCT($M$6:S$6*(1+$Y23*(2*MOD(SIN($Y$2*101+ROW()*12.9898+COLUMN($M$6:S$6)*78.233)*43758.5453,1)-1)))/$Z23,0)-ROUND($U23*SUMPRODUCT($M$6:R$6*(1+$Y23*(2*MOD(SIN($Y$2*101+ROW()*12.9898+COLUMN($M$6:R$6)*78.233)*43758.5453,1)-1)))/$Z23,0))</f>
        <v/>
      </c>
      <c r="T23" s="9" t="str">
        <f>IF($U23="","",ROUND($U23*SUMPRODUCT($M$6:T$6*(1+$Y23*(2*MOD(SIN($Y$2*101+ROW()*12.9898+COLUMN($M$6:T$6)*78.233)*43758.5453,1)-1)))/$Z23,0)-ROUND($U23*SUMPRODUCT($M$6:S$6*(1+$Y23*(2*MOD(SIN($Y$2*101+ROW()*12.9898+COLUMN($M$6:S$6)*78.233)*43758.5453,1)-1)))/$Z23,0))</f>
        <v/>
      </c>
      <c r="U23" s="18" t="str">
        <f>IF('Sınıf Listesi'!E22="","",'Sınıf Listesi'!E22)</f>
        <v/>
      </c>
      <c r="W23" s="4" t="str">
        <f t="shared" si="0"/>
        <v/>
      </c>
      <c r="X23" s="4" t="str">
        <f t="shared" si="1"/>
        <v/>
      </c>
      <c r="Y23" s="4" t="str">
        <f t="shared" si="2"/>
        <v/>
      </c>
      <c r="Z23" s="4" t="str">
        <f t="shared" si="3"/>
        <v/>
      </c>
    </row>
    <row r="24" spans="1:26" ht="15" customHeight="1" x14ac:dyDescent="0.3">
      <c r="A24" s="6">
        <f>IF('Sınıf Listesi'!A23="","",'Sınıf Listesi'!A23)</f>
        <v>18</v>
      </c>
      <c r="B24" s="7" t="str">
        <f>IF('Sınıf Listesi'!B23="","",'Sınıf Listesi'!B23)</f>
        <v/>
      </c>
      <c r="C24" s="8" t="str">
        <f>IF('Sınıf Listesi'!C23="","",'Sınıf Listesi'!C23)</f>
        <v/>
      </c>
      <c r="D24" s="9" t="str">
        <f>IF($L24="","",ROUND($L24*SUMPRODUCT($D$6:D$6*(1+$W24*(2*MOD(SIN($Y$2*101+ROW()*12.9898+COLUMN($D$6:D$6)*78.233)*43758.5453,1)-1)))/$X24,0))</f>
        <v/>
      </c>
      <c r="E24" s="9" t="str">
        <f>IF($L24="","",ROUND($L24*SUMPRODUCT($D$6:E$6*(1+$W24*(2*MOD(SIN($Y$2*101+ROW()*12.9898+COLUMN($D$6:E$6)*78.233)*43758.5453,1)-1)))/$X24,0)-ROUND($L24*SUMPRODUCT($D$6:D$6*(1+$W24*(2*MOD(SIN($Y$2*101+ROW()*12.9898+COLUMN($D$6:D$6)*78.233)*43758.5453,1)-1)))/$X24,0))</f>
        <v/>
      </c>
      <c r="F24" s="9" t="str">
        <f>IF($L24="","",ROUND($L24*SUMPRODUCT($D$6:F$6*(1+$W24*(2*MOD(SIN($Y$2*101+ROW()*12.9898+COLUMN($D$6:F$6)*78.233)*43758.5453,1)-1)))/$X24,0)-ROUND($L24*SUMPRODUCT($D$6:E$6*(1+$W24*(2*MOD(SIN($Y$2*101+ROW()*12.9898+COLUMN($D$6:E$6)*78.233)*43758.5453,1)-1)))/$X24,0))</f>
        <v/>
      </c>
      <c r="G24" s="9" t="str">
        <f>IF($L24="","",ROUND($L24*SUMPRODUCT($D$6:G$6*(1+$W24*(2*MOD(SIN($Y$2*101+ROW()*12.9898+COLUMN($D$6:G$6)*78.233)*43758.5453,1)-1)))/$X24,0)-ROUND($L24*SUMPRODUCT($D$6:F$6*(1+$W24*(2*MOD(SIN($Y$2*101+ROW()*12.9898+COLUMN($D$6:F$6)*78.233)*43758.5453,1)-1)))/$X24,0))</f>
        <v/>
      </c>
      <c r="H24" s="9" t="str">
        <f>IF($L24="","",ROUND($L24*SUMPRODUCT($D$6:H$6*(1+$W24*(2*MOD(SIN($Y$2*101+ROW()*12.9898+COLUMN($D$6:H$6)*78.233)*43758.5453,1)-1)))/$X24,0)-ROUND($L24*SUMPRODUCT($D$6:G$6*(1+$W24*(2*MOD(SIN($Y$2*101+ROW()*12.9898+COLUMN($D$6:G$6)*78.233)*43758.5453,1)-1)))/$X24,0))</f>
        <v/>
      </c>
      <c r="I24" s="9" t="str">
        <f>IF($L24="","",ROUND($L24*SUMPRODUCT($D$6:I$6*(1+$W24*(2*MOD(SIN($Y$2*101+ROW()*12.9898+COLUMN($D$6:I$6)*78.233)*43758.5453,1)-1)))/$X24,0)-ROUND($L24*SUMPRODUCT($D$6:H$6*(1+$W24*(2*MOD(SIN($Y$2*101+ROW()*12.9898+COLUMN($D$6:H$6)*78.233)*43758.5453,1)-1)))/$X24,0))</f>
        <v/>
      </c>
      <c r="J24" s="9" t="str">
        <f>IF($L24="","",ROUND($L24*SUMPRODUCT($D$6:J$6*(1+$W24*(2*MOD(SIN($Y$2*101+ROW()*12.9898+COLUMN($D$6:J$6)*78.233)*43758.5453,1)-1)))/$X24,0)-ROUND($L24*SUMPRODUCT($D$6:I$6*(1+$W24*(2*MOD(SIN($Y$2*101+ROW()*12.9898+COLUMN($D$6:I$6)*78.233)*43758.5453,1)-1)))/$X24,0))</f>
        <v/>
      </c>
      <c r="K24" s="9" t="str">
        <f>IF($L24="","",ROUND($L24*SUMPRODUCT($D$6:K$6*(1+$W24*(2*MOD(SIN($Y$2*101+ROW()*12.9898+COLUMN($D$6:K$6)*78.233)*43758.5453,1)-1)))/$X24,0)-ROUND($L24*SUMPRODUCT($D$6:J$6*(1+$W24*(2*MOD(SIN($Y$2*101+ROW()*12.9898+COLUMN($D$6:J$6)*78.233)*43758.5453,1)-1)))/$X24,0))</f>
        <v/>
      </c>
      <c r="L24" s="18" t="str">
        <f>IF('Sınıf Listesi'!D23="","",'Sınıf Listesi'!D23)</f>
        <v/>
      </c>
      <c r="M24" s="9" t="str">
        <f>IF($U24="","",ROUND($U24*SUMPRODUCT($M$6:M$6*(1+$Y24*(2*MOD(SIN($Y$2*101+ROW()*12.9898+COLUMN($M$6:M$6)*78.233)*43758.5453,1)-1)))/$Z24,0))</f>
        <v/>
      </c>
      <c r="N24" s="9" t="str">
        <f>IF($U24="","",ROUND($U24*SUMPRODUCT($M$6:N$6*(1+$Y24*(2*MOD(SIN($Y$2*101+ROW()*12.9898+COLUMN($M$6:N$6)*78.233)*43758.5453,1)-1)))/$Z24,0)-ROUND($U24*SUMPRODUCT($M$6:M$6*(1+$Y24*(2*MOD(SIN($Y$2*101+ROW()*12.9898+COLUMN($M$6:M$6)*78.233)*43758.5453,1)-1)))/$Z24,0))</f>
        <v/>
      </c>
      <c r="O24" s="9" t="str">
        <f>IF($U24="","",ROUND($U24*SUMPRODUCT($M$6:O$6*(1+$Y24*(2*MOD(SIN($Y$2*101+ROW()*12.9898+COLUMN($M$6:O$6)*78.233)*43758.5453,1)-1)))/$Z24,0)-ROUND($U24*SUMPRODUCT($M$6:N$6*(1+$Y24*(2*MOD(SIN($Y$2*101+ROW()*12.9898+COLUMN($M$6:N$6)*78.233)*43758.5453,1)-1)))/$Z24,0))</f>
        <v/>
      </c>
      <c r="P24" s="9" t="str">
        <f>IF($U24="","",ROUND($U24*SUMPRODUCT($M$6:P$6*(1+$Y24*(2*MOD(SIN($Y$2*101+ROW()*12.9898+COLUMN($M$6:P$6)*78.233)*43758.5453,1)-1)))/$Z24,0)-ROUND($U24*SUMPRODUCT($M$6:O$6*(1+$Y24*(2*MOD(SIN($Y$2*101+ROW()*12.9898+COLUMN($M$6:O$6)*78.233)*43758.5453,1)-1)))/$Z24,0))</f>
        <v/>
      </c>
      <c r="Q24" s="9" t="str">
        <f>IF($U24="","",ROUND($U24*SUMPRODUCT($M$6:Q$6*(1+$Y24*(2*MOD(SIN($Y$2*101+ROW()*12.9898+COLUMN($M$6:Q$6)*78.233)*43758.5453,1)-1)))/$Z24,0)-ROUND($U24*SUMPRODUCT($M$6:P$6*(1+$Y24*(2*MOD(SIN($Y$2*101+ROW()*12.9898+COLUMN($M$6:P$6)*78.233)*43758.5453,1)-1)))/$Z24,0))</f>
        <v/>
      </c>
      <c r="R24" s="9" t="str">
        <f>IF($U24="","",ROUND($U24*SUMPRODUCT($M$6:R$6*(1+$Y24*(2*MOD(SIN($Y$2*101+ROW()*12.9898+COLUMN($M$6:R$6)*78.233)*43758.5453,1)-1)))/$Z24,0)-ROUND($U24*SUMPRODUCT($M$6:Q$6*(1+$Y24*(2*MOD(SIN($Y$2*101+ROW()*12.9898+COLUMN($M$6:Q$6)*78.233)*43758.5453,1)-1)))/$Z24,0))</f>
        <v/>
      </c>
      <c r="S24" s="9" t="str">
        <f>IF($U24="","",ROUND($U24*SUMPRODUCT($M$6:S$6*(1+$Y24*(2*MOD(SIN($Y$2*101+ROW()*12.9898+COLUMN($M$6:S$6)*78.233)*43758.5453,1)-1)))/$Z24,0)-ROUND($U24*SUMPRODUCT($M$6:R$6*(1+$Y24*(2*MOD(SIN($Y$2*101+ROW()*12.9898+COLUMN($M$6:R$6)*78.233)*43758.5453,1)-1)))/$Z24,0))</f>
        <v/>
      </c>
      <c r="T24" s="9" t="str">
        <f>IF($U24="","",ROUND($U24*SUMPRODUCT($M$6:T$6*(1+$Y24*(2*MOD(SIN($Y$2*101+ROW()*12.9898+COLUMN($M$6:T$6)*78.233)*43758.5453,1)-1)))/$Z24,0)-ROUND($U24*SUMPRODUCT($M$6:S$6*(1+$Y24*(2*MOD(SIN($Y$2*101+ROW()*12.9898+COLUMN($M$6:S$6)*78.233)*43758.5453,1)-1)))/$Z24,0))</f>
        <v/>
      </c>
      <c r="U24" s="18" t="str">
        <f>IF('Sınıf Listesi'!E23="","",'Sınıf Listesi'!E23)</f>
        <v/>
      </c>
      <c r="W24" s="4" t="str">
        <f t="shared" si="0"/>
        <v/>
      </c>
      <c r="X24" s="4" t="str">
        <f t="shared" si="1"/>
        <v/>
      </c>
      <c r="Y24" s="4" t="str">
        <f t="shared" si="2"/>
        <v/>
      </c>
      <c r="Z24" s="4" t="str">
        <f t="shared" si="3"/>
        <v/>
      </c>
    </row>
    <row r="25" spans="1:26" ht="15" customHeight="1" x14ac:dyDescent="0.3">
      <c r="A25" s="6">
        <f>IF('Sınıf Listesi'!A24="","",'Sınıf Listesi'!A24)</f>
        <v>19</v>
      </c>
      <c r="B25" s="7" t="str">
        <f>IF('Sınıf Listesi'!B24="","",'Sınıf Listesi'!B24)</f>
        <v/>
      </c>
      <c r="C25" s="8" t="str">
        <f>IF('Sınıf Listesi'!C24="","",'Sınıf Listesi'!C24)</f>
        <v/>
      </c>
      <c r="D25" s="9" t="str">
        <f>IF($L25="","",ROUND($L25*SUMPRODUCT($D$6:D$6*(1+$W25*(2*MOD(SIN($Y$2*101+ROW()*12.9898+COLUMN($D$6:D$6)*78.233)*43758.5453,1)-1)))/$X25,0))</f>
        <v/>
      </c>
      <c r="E25" s="9" t="str">
        <f>IF($L25="","",ROUND($L25*SUMPRODUCT($D$6:E$6*(1+$W25*(2*MOD(SIN($Y$2*101+ROW()*12.9898+COLUMN($D$6:E$6)*78.233)*43758.5453,1)-1)))/$X25,0)-ROUND($L25*SUMPRODUCT($D$6:D$6*(1+$W25*(2*MOD(SIN($Y$2*101+ROW()*12.9898+COLUMN($D$6:D$6)*78.233)*43758.5453,1)-1)))/$X25,0))</f>
        <v/>
      </c>
      <c r="F25" s="9" t="str">
        <f>IF($L25="","",ROUND($L25*SUMPRODUCT($D$6:F$6*(1+$W25*(2*MOD(SIN($Y$2*101+ROW()*12.9898+COLUMN($D$6:F$6)*78.233)*43758.5453,1)-1)))/$X25,0)-ROUND($L25*SUMPRODUCT($D$6:E$6*(1+$W25*(2*MOD(SIN($Y$2*101+ROW()*12.9898+COLUMN($D$6:E$6)*78.233)*43758.5453,1)-1)))/$X25,0))</f>
        <v/>
      </c>
      <c r="G25" s="9" t="str">
        <f>IF($L25="","",ROUND($L25*SUMPRODUCT($D$6:G$6*(1+$W25*(2*MOD(SIN($Y$2*101+ROW()*12.9898+COLUMN($D$6:G$6)*78.233)*43758.5453,1)-1)))/$X25,0)-ROUND($L25*SUMPRODUCT($D$6:F$6*(1+$W25*(2*MOD(SIN($Y$2*101+ROW()*12.9898+COLUMN($D$6:F$6)*78.233)*43758.5453,1)-1)))/$X25,0))</f>
        <v/>
      </c>
      <c r="H25" s="9" t="str">
        <f>IF($L25="","",ROUND($L25*SUMPRODUCT($D$6:H$6*(1+$W25*(2*MOD(SIN($Y$2*101+ROW()*12.9898+COLUMN($D$6:H$6)*78.233)*43758.5453,1)-1)))/$X25,0)-ROUND($L25*SUMPRODUCT($D$6:G$6*(1+$W25*(2*MOD(SIN($Y$2*101+ROW()*12.9898+COLUMN($D$6:G$6)*78.233)*43758.5453,1)-1)))/$X25,0))</f>
        <v/>
      </c>
      <c r="I25" s="9" t="str">
        <f>IF($L25="","",ROUND($L25*SUMPRODUCT($D$6:I$6*(1+$W25*(2*MOD(SIN($Y$2*101+ROW()*12.9898+COLUMN($D$6:I$6)*78.233)*43758.5453,1)-1)))/$X25,0)-ROUND($L25*SUMPRODUCT($D$6:H$6*(1+$W25*(2*MOD(SIN($Y$2*101+ROW()*12.9898+COLUMN($D$6:H$6)*78.233)*43758.5453,1)-1)))/$X25,0))</f>
        <v/>
      </c>
      <c r="J25" s="9" t="str">
        <f>IF($L25="","",ROUND($L25*SUMPRODUCT($D$6:J$6*(1+$W25*(2*MOD(SIN($Y$2*101+ROW()*12.9898+COLUMN($D$6:J$6)*78.233)*43758.5453,1)-1)))/$X25,0)-ROUND($L25*SUMPRODUCT($D$6:I$6*(1+$W25*(2*MOD(SIN($Y$2*101+ROW()*12.9898+COLUMN($D$6:I$6)*78.233)*43758.5453,1)-1)))/$X25,0))</f>
        <v/>
      </c>
      <c r="K25" s="9" t="str">
        <f>IF($L25="","",ROUND($L25*SUMPRODUCT($D$6:K$6*(1+$W25*(2*MOD(SIN($Y$2*101+ROW()*12.9898+COLUMN($D$6:K$6)*78.233)*43758.5453,1)-1)))/$X25,0)-ROUND($L25*SUMPRODUCT($D$6:J$6*(1+$W25*(2*MOD(SIN($Y$2*101+ROW()*12.9898+COLUMN($D$6:J$6)*78.233)*43758.5453,1)-1)))/$X25,0))</f>
        <v/>
      </c>
      <c r="L25" s="18" t="str">
        <f>IF('Sınıf Listesi'!D24="","",'Sınıf Listesi'!D24)</f>
        <v/>
      </c>
      <c r="M25" s="9" t="str">
        <f>IF($U25="","",ROUND($U25*SUMPRODUCT($M$6:M$6*(1+$Y25*(2*MOD(SIN($Y$2*101+ROW()*12.9898+COLUMN($M$6:M$6)*78.233)*43758.5453,1)-1)))/$Z25,0))</f>
        <v/>
      </c>
      <c r="N25" s="9" t="str">
        <f>IF($U25="","",ROUND($U25*SUMPRODUCT($M$6:N$6*(1+$Y25*(2*MOD(SIN($Y$2*101+ROW()*12.9898+COLUMN($M$6:N$6)*78.233)*43758.5453,1)-1)))/$Z25,0)-ROUND($U25*SUMPRODUCT($M$6:M$6*(1+$Y25*(2*MOD(SIN($Y$2*101+ROW()*12.9898+COLUMN($M$6:M$6)*78.233)*43758.5453,1)-1)))/$Z25,0))</f>
        <v/>
      </c>
      <c r="O25" s="9" t="str">
        <f>IF($U25="","",ROUND($U25*SUMPRODUCT($M$6:O$6*(1+$Y25*(2*MOD(SIN($Y$2*101+ROW()*12.9898+COLUMN($M$6:O$6)*78.233)*43758.5453,1)-1)))/$Z25,0)-ROUND($U25*SUMPRODUCT($M$6:N$6*(1+$Y25*(2*MOD(SIN($Y$2*101+ROW()*12.9898+COLUMN($M$6:N$6)*78.233)*43758.5453,1)-1)))/$Z25,0))</f>
        <v/>
      </c>
      <c r="P25" s="9" t="str">
        <f>IF($U25="","",ROUND($U25*SUMPRODUCT($M$6:P$6*(1+$Y25*(2*MOD(SIN($Y$2*101+ROW()*12.9898+COLUMN($M$6:P$6)*78.233)*43758.5453,1)-1)))/$Z25,0)-ROUND($U25*SUMPRODUCT($M$6:O$6*(1+$Y25*(2*MOD(SIN($Y$2*101+ROW()*12.9898+COLUMN($M$6:O$6)*78.233)*43758.5453,1)-1)))/$Z25,0))</f>
        <v/>
      </c>
      <c r="Q25" s="9" t="str">
        <f>IF($U25="","",ROUND($U25*SUMPRODUCT($M$6:Q$6*(1+$Y25*(2*MOD(SIN($Y$2*101+ROW()*12.9898+COLUMN($M$6:Q$6)*78.233)*43758.5453,1)-1)))/$Z25,0)-ROUND($U25*SUMPRODUCT($M$6:P$6*(1+$Y25*(2*MOD(SIN($Y$2*101+ROW()*12.9898+COLUMN($M$6:P$6)*78.233)*43758.5453,1)-1)))/$Z25,0))</f>
        <v/>
      </c>
      <c r="R25" s="9" t="str">
        <f>IF($U25="","",ROUND($U25*SUMPRODUCT($M$6:R$6*(1+$Y25*(2*MOD(SIN($Y$2*101+ROW()*12.9898+COLUMN($M$6:R$6)*78.233)*43758.5453,1)-1)))/$Z25,0)-ROUND($U25*SUMPRODUCT($M$6:Q$6*(1+$Y25*(2*MOD(SIN($Y$2*101+ROW()*12.9898+COLUMN($M$6:Q$6)*78.233)*43758.5453,1)-1)))/$Z25,0))</f>
        <v/>
      </c>
      <c r="S25" s="9" t="str">
        <f>IF($U25="","",ROUND($U25*SUMPRODUCT($M$6:S$6*(1+$Y25*(2*MOD(SIN($Y$2*101+ROW()*12.9898+COLUMN($M$6:S$6)*78.233)*43758.5453,1)-1)))/$Z25,0)-ROUND($U25*SUMPRODUCT($M$6:R$6*(1+$Y25*(2*MOD(SIN($Y$2*101+ROW()*12.9898+COLUMN($M$6:R$6)*78.233)*43758.5453,1)-1)))/$Z25,0))</f>
        <v/>
      </c>
      <c r="T25" s="9" t="str">
        <f>IF($U25="","",ROUND($U25*SUMPRODUCT($M$6:T$6*(1+$Y25*(2*MOD(SIN($Y$2*101+ROW()*12.9898+COLUMN($M$6:T$6)*78.233)*43758.5453,1)-1)))/$Z25,0)-ROUND($U25*SUMPRODUCT($M$6:S$6*(1+$Y25*(2*MOD(SIN($Y$2*101+ROW()*12.9898+COLUMN($M$6:S$6)*78.233)*43758.5453,1)-1)))/$Z25,0))</f>
        <v/>
      </c>
      <c r="U25" s="18" t="str">
        <f>IF('Sınıf Listesi'!E24="","",'Sınıf Listesi'!E24)</f>
        <v/>
      </c>
      <c r="W25" s="4" t="str">
        <f t="shared" si="0"/>
        <v/>
      </c>
      <c r="X25" s="4" t="str">
        <f t="shared" si="1"/>
        <v/>
      </c>
      <c r="Y25" s="4" t="str">
        <f t="shared" si="2"/>
        <v/>
      </c>
      <c r="Z25" s="4" t="str">
        <f t="shared" si="3"/>
        <v/>
      </c>
    </row>
    <row r="26" spans="1:26" ht="15" customHeight="1" x14ac:dyDescent="0.3">
      <c r="A26" s="6">
        <f>IF('Sınıf Listesi'!A25="","",'Sınıf Listesi'!A25)</f>
        <v>20</v>
      </c>
      <c r="B26" s="7" t="str">
        <f>IF('Sınıf Listesi'!B25="","",'Sınıf Listesi'!B25)</f>
        <v/>
      </c>
      <c r="C26" s="8" t="str">
        <f>IF('Sınıf Listesi'!C25="","",'Sınıf Listesi'!C25)</f>
        <v/>
      </c>
      <c r="D26" s="9" t="str">
        <f>IF($L26="","",ROUND($L26*SUMPRODUCT($D$6:D$6*(1+$W26*(2*MOD(SIN($Y$2*101+ROW()*12.9898+COLUMN($D$6:D$6)*78.233)*43758.5453,1)-1)))/$X26,0))</f>
        <v/>
      </c>
      <c r="E26" s="9" t="str">
        <f>IF($L26="","",ROUND($L26*SUMPRODUCT($D$6:E$6*(1+$W26*(2*MOD(SIN($Y$2*101+ROW()*12.9898+COLUMN($D$6:E$6)*78.233)*43758.5453,1)-1)))/$X26,0)-ROUND($L26*SUMPRODUCT($D$6:D$6*(1+$W26*(2*MOD(SIN($Y$2*101+ROW()*12.9898+COLUMN($D$6:D$6)*78.233)*43758.5453,1)-1)))/$X26,0))</f>
        <v/>
      </c>
      <c r="F26" s="9" t="str">
        <f>IF($L26="","",ROUND($L26*SUMPRODUCT($D$6:F$6*(1+$W26*(2*MOD(SIN($Y$2*101+ROW()*12.9898+COLUMN($D$6:F$6)*78.233)*43758.5453,1)-1)))/$X26,0)-ROUND($L26*SUMPRODUCT($D$6:E$6*(1+$W26*(2*MOD(SIN($Y$2*101+ROW()*12.9898+COLUMN($D$6:E$6)*78.233)*43758.5453,1)-1)))/$X26,0))</f>
        <v/>
      </c>
      <c r="G26" s="9" t="str">
        <f>IF($L26="","",ROUND($L26*SUMPRODUCT($D$6:G$6*(1+$W26*(2*MOD(SIN($Y$2*101+ROW()*12.9898+COLUMN($D$6:G$6)*78.233)*43758.5453,1)-1)))/$X26,0)-ROUND($L26*SUMPRODUCT($D$6:F$6*(1+$W26*(2*MOD(SIN($Y$2*101+ROW()*12.9898+COLUMN($D$6:F$6)*78.233)*43758.5453,1)-1)))/$X26,0))</f>
        <v/>
      </c>
      <c r="H26" s="9" t="str">
        <f>IF($L26="","",ROUND($L26*SUMPRODUCT($D$6:H$6*(1+$W26*(2*MOD(SIN($Y$2*101+ROW()*12.9898+COLUMN($D$6:H$6)*78.233)*43758.5453,1)-1)))/$X26,0)-ROUND($L26*SUMPRODUCT($D$6:G$6*(1+$W26*(2*MOD(SIN($Y$2*101+ROW()*12.9898+COLUMN($D$6:G$6)*78.233)*43758.5453,1)-1)))/$X26,0))</f>
        <v/>
      </c>
      <c r="I26" s="9" t="str">
        <f>IF($L26="","",ROUND($L26*SUMPRODUCT($D$6:I$6*(1+$W26*(2*MOD(SIN($Y$2*101+ROW()*12.9898+COLUMN($D$6:I$6)*78.233)*43758.5453,1)-1)))/$X26,0)-ROUND($L26*SUMPRODUCT($D$6:H$6*(1+$W26*(2*MOD(SIN($Y$2*101+ROW()*12.9898+COLUMN($D$6:H$6)*78.233)*43758.5453,1)-1)))/$X26,0))</f>
        <v/>
      </c>
      <c r="J26" s="9" t="str">
        <f>IF($L26="","",ROUND($L26*SUMPRODUCT($D$6:J$6*(1+$W26*(2*MOD(SIN($Y$2*101+ROW()*12.9898+COLUMN($D$6:J$6)*78.233)*43758.5453,1)-1)))/$X26,0)-ROUND($L26*SUMPRODUCT($D$6:I$6*(1+$W26*(2*MOD(SIN($Y$2*101+ROW()*12.9898+COLUMN($D$6:I$6)*78.233)*43758.5453,1)-1)))/$X26,0))</f>
        <v/>
      </c>
      <c r="K26" s="9" t="str">
        <f>IF($L26="","",ROUND($L26*SUMPRODUCT($D$6:K$6*(1+$W26*(2*MOD(SIN($Y$2*101+ROW()*12.9898+COLUMN($D$6:K$6)*78.233)*43758.5453,1)-1)))/$X26,0)-ROUND($L26*SUMPRODUCT($D$6:J$6*(1+$W26*(2*MOD(SIN($Y$2*101+ROW()*12.9898+COLUMN($D$6:J$6)*78.233)*43758.5453,1)-1)))/$X26,0))</f>
        <v/>
      </c>
      <c r="L26" s="18" t="str">
        <f>IF('Sınıf Listesi'!D25="","",'Sınıf Listesi'!D25)</f>
        <v/>
      </c>
      <c r="M26" s="9" t="str">
        <f>IF($U26="","",ROUND($U26*SUMPRODUCT($M$6:M$6*(1+$Y26*(2*MOD(SIN($Y$2*101+ROW()*12.9898+COLUMN($M$6:M$6)*78.233)*43758.5453,1)-1)))/$Z26,0))</f>
        <v/>
      </c>
      <c r="N26" s="9" t="str">
        <f>IF($U26="","",ROUND($U26*SUMPRODUCT($M$6:N$6*(1+$Y26*(2*MOD(SIN($Y$2*101+ROW()*12.9898+COLUMN($M$6:N$6)*78.233)*43758.5453,1)-1)))/$Z26,0)-ROUND($U26*SUMPRODUCT($M$6:M$6*(1+$Y26*(2*MOD(SIN($Y$2*101+ROW()*12.9898+COLUMN($M$6:M$6)*78.233)*43758.5453,1)-1)))/$Z26,0))</f>
        <v/>
      </c>
      <c r="O26" s="9" t="str">
        <f>IF($U26="","",ROUND($U26*SUMPRODUCT($M$6:O$6*(1+$Y26*(2*MOD(SIN($Y$2*101+ROW()*12.9898+COLUMN($M$6:O$6)*78.233)*43758.5453,1)-1)))/$Z26,0)-ROUND($U26*SUMPRODUCT($M$6:N$6*(1+$Y26*(2*MOD(SIN($Y$2*101+ROW()*12.9898+COLUMN($M$6:N$6)*78.233)*43758.5453,1)-1)))/$Z26,0))</f>
        <v/>
      </c>
      <c r="P26" s="9" t="str">
        <f>IF($U26="","",ROUND($U26*SUMPRODUCT($M$6:P$6*(1+$Y26*(2*MOD(SIN($Y$2*101+ROW()*12.9898+COLUMN($M$6:P$6)*78.233)*43758.5453,1)-1)))/$Z26,0)-ROUND($U26*SUMPRODUCT($M$6:O$6*(1+$Y26*(2*MOD(SIN($Y$2*101+ROW()*12.9898+COLUMN($M$6:O$6)*78.233)*43758.5453,1)-1)))/$Z26,0))</f>
        <v/>
      </c>
      <c r="Q26" s="9" t="str">
        <f>IF($U26="","",ROUND($U26*SUMPRODUCT($M$6:Q$6*(1+$Y26*(2*MOD(SIN($Y$2*101+ROW()*12.9898+COLUMN($M$6:Q$6)*78.233)*43758.5453,1)-1)))/$Z26,0)-ROUND($U26*SUMPRODUCT($M$6:P$6*(1+$Y26*(2*MOD(SIN($Y$2*101+ROW()*12.9898+COLUMN($M$6:P$6)*78.233)*43758.5453,1)-1)))/$Z26,0))</f>
        <v/>
      </c>
      <c r="R26" s="9" t="str">
        <f>IF($U26="","",ROUND($U26*SUMPRODUCT($M$6:R$6*(1+$Y26*(2*MOD(SIN($Y$2*101+ROW()*12.9898+COLUMN($M$6:R$6)*78.233)*43758.5453,1)-1)))/$Z26,0)-ROUND($U26*SUMPRODUCT($M$6:Q$6*(1+$Y26*(2*MOD(SIN($Y$2*101+ROW()*12.9898+COLUMN($M$6:Q$6)*78.233)*43758.5453,1)-1)))/$Z26,0))</f>
        <v/>
      </c>
      <c r="S26" s="9" t="str">
        <f>IF($U26="","",ROUND($U26*SUMPRODUCT($M$6:S$6*(1+$Y26*(2*MOD(SIN($Y$2*101+ROW()*12.9898+COLUMN($M$6:S$6)*78.233)*43758.5453,1)-1)))/$Z26,0)-ROUND($U26*SUMPRODUCT($M$6:R$6*(1+$Y26*(2*MOD(SIN($Y$2*101+ROW()*12.9898+COLUMN($M$6:R$6)*78.233)*43758.5453,1)-1)))/$Z26,0))</f>
        <v/>
      </c>
      <c r="T26" s="9" t="str">
        <f>IF($U26="","",ROUND($U26*SUMPRODUCT($M$6:T$6*(1+$Y26*(2*MOD(SIN($Y$2*101+ROW()*12.9898+COLUMN($M$6:T$6)*78.233)*43758.5453,1)-1)))/$Z26,0)-ROUND($U26*SUMPRODUCT($M$6:S$6*(1+$Y26*(2*MOD(SIN($Y$2*101+ROW()*12.9898+COLUMN($M$6:S$6)*78.233)*43758.5453,1)-1)))/$Z26,0))</f>
        <v/>
      </c>
      <c r="U26" s="18" t="str">
        <f>IF('Sınıf Listesi'!E25="","",'Sınıf Listesi'!E25)</f>
        <v/>
      </c>
      <c r="W26" s="4" t="str">
        <f t="shared" si="0"/>
        <v/>
      </c>
      <c r="X26" s="4" t="str">
        <f t="shared" si="1"/>
        <v/>
      </c>
      <c r="Y26" s="4" t="str">
        <f t="shared" si="2"/>
        <v/>
      </c>
      <c r="Z26" s="4" t="str">
        <f t="shared" si="3"/>
        <v/>
      </c>
    </row>
    <row r="27" spans="1:26" ht="15" customHeight="1" x14ac:dyDescent="0.3">
      <c r="A27" s="6">
        <f>IF('Sınıf Listesi'!A26="","",'Sınıf Listesi'!A26)</f>
        <v>21</v>
      </c>
      <c r="B27" s="7" t="str">
        <f>IF('Sınıf Listesi'!B26="","",'Sınıf Listesi'!B26)</f>
        <v/>
      </c>
      <c r="C27" s="8" t="str">
        <f>IF('Sınıf Listesi'!C26="","",'Sınıf Listesi'!C26)</f>
        <v/>
      </c>
      <c r="D27" s="9" t="str">
        <f>IF($L27="","",ROUND($L27*SUMPRODUCT($D$6:D$6*(1+$W27*(2*MOD(SIN($Y$2*101+ROW()*12.9898+COLUMN($D$6:D$6)*78.233)*43758.5453,1)-1)))/$X27,0))</f>
        <v/>
      </c>
      <c r="E27" s="9" t="str">
        <f>IF($L27="","",ROUND($L27*SUMPRODUCT($D$6:E$6*(1+$W27*(2*MOD(SIN($Y$2*101+ROW()*12.9898+COLUMN($D$6:E$6)*78.233)*43758.5453,1)-1)))/$X27,0)-ROUND($L27*SUMPRODUCT($D$6:D$6*(1+$W27*(2*MOD(SIN($Y$2*101+ROW()*12.9898+COLUMN($D$6:D$6)*78.233)*43758.5453,1)-1)))/$X27,0))</f>
        <v/>
      </c>
      <c r="F27" s="9" t="str">
        <f>IF($L27="","",ROUND($L27*SUMPRODUCT($D$6:F$6*(1+$W27*(2*MOD(SIN($Y$2*101+ROW()*12.9898+COLUMN($D$6:F$6)*78.233)*43758.5453,1)-1)))/$X27,0)-ROUND($L27*SUMPRODUCT($D$6:E$6*(1+$W27*(2*MOD(SIN($Y$2*101+ROW()*12.9898+COLUMN($D$6:E$6)*78.233)*43758.5453,1)-1)))/$X27,0))</f>
        <v/>
      </c>
      <c r="G27" s="9" t="str">
        <f>IF($L27="","",ROUND($L27*SUMPRODUCT($D$6:G$6*(1+$W27*(2*MOD(SIN($Y$2*101+ROW()*12.9898+COLUMN($D$6:G$6)*78.233)*43758.5453,1)-1)))/$X27,0)-ROUND($L27*SUMPRODUCT($D$6:F$6*(1+$W27*(2*MOD(SIN($Y$2*101+ROW()*12.9898+COLUMN($D$6:F$6)*78.233)*43758.5453,1)-1)))/$X27,0))</f>
        <v/>
      </c>
      <c r="H27" s="9" t="str">
        <f>IF($L27="","",ROUND($L27*SUMPRODUCT($D$6:H$6*(1+$W27*(2*MOD(SIN($Y$2*101+ROW()*12.9898+COLUMN($D$6:H$6)*78.233)*43758.5453,1)-1)))/$X27,0)-ROUND($L27*SUMPRODUCT($D$6:G$6*(1+$W27*(2*MOD(SIN($Y$2*101+ROW()*12.9898+COLUMN($D$6:G$6)*78.233)*43758.5453,1)-1)))/$X27,0))</f>
        <v/>
      </c>
      <c r="I27" s="9" t="str">
        <f>IF($L27="","",ROUND($L27*SUMPRODUCT($D$6:I$6*(1+$W27*(2*MOD(SIN($Y$2*101+ROW()*12.9898+COLUMN($D$6:I$6)*78.233)*43758.5453,1)-1)))/$X27,0)-ROUND($L27*SUMPRODUCT($D$6:H$6*(1+$W27*(2*MOD(SIN($Y$2*101+ROW()*12.9898+COLUMN($D$6:H$6)*78.233)*43758.5453,1)-1)))/$X27,0))</f>
        <v/>
      </c>
      <c r="J27" s="9" t="str">
        <f>IF($L27="","",ROUND($L27*SUMPRODUCT($D$6:J$6*(1+$W27*(2*MOD(SIN($Y$2*101+ROW()*12.9898+COLUMN($D$6:J$6)*78.233)*43758.5453,1)-1)))/$X27,0)-ROUND($L27*SUMPRODUCT($D$6:I$6*(1+$W27*(2*MOD(SIN($Y$2*101+ROW()*12.9898+COLUMN($D$6:I$6)*78.233)*43758.5453,1)-1)))/$X27,0))</f>
        <v/>
      </c>
      <c r="K27" s="9" t="str">
        <f>IF($L27="","",ROUND($L27*SUMPRODUCT($D$6:K$6*(1+$W27*(2*MOD(SIN($Y$2*101+ROW()*12.9898+COLUMN($D$6:K$6)*78.233)*43758.5453,1)-1)))/$X27,0)-ROUND($L27*SUMPRODUCT($D$6:J$6*(1+$W27*(2*MOD(SIN($Y$2*101+ROW()*12.9898+COLUMN($D$6:J$6)*78.233)*43758.5453,1)-1)))/$X27,0))</f>
        <v/>
      </c>
      <c r="L27" s="18" t="str">
        <f>IF('Sınıf Listesi'!D26="","",'Sınıf Listesi'!D26)</f>
        <v/>
      </c>
      <c r="M27" s="9" t="str">
        <f>IF($U27="","",ROUND($U27*SUMPRODUCT($M$6:M$6*(1+$Y27*(2*MOD(SIN($Y$2*101+ROW()*12.9898+COLUMN($M$6:M$6)*78.233)*43758.5453,1)-1)))/$Z27,0))</f>
        <v/>
      </c>
      <c r="N27" s="9" t="str">
        <f>IF($U27="","",ROUND($U27*SUMPRODUCT($M$6:N$6*(1+$Y27*(2*MOD(SIN($Y$2*101+ROW()*12.9898+COLUMN($M$6:N$6)*78.233)*43758.5453,1)-1)))/$Z27,0)-ROUND($U27*SUMPRODUCT($M$6:M$6*(1+$Y27*(2*MOD(SIN($Y$2*101+ROW()*12.9898+COLUMN($M$6:M$6)*78.233)*43758.5453,1)-1)))/$Z27,0))</f>
        <v/>
      </c>
      <c r="O27" s="9" t="str">
        <f>IF($U27="","",ROUND($U27*SUMPRODUCT($M$6:O$6*(1+$Y27*(2*MOD(SIN($Y$2*101+ROW()*12.9898+COLUMN($M$6:O$6)*78.233)*43758.5453,1)-1)))/$Z27,0)-ROUND($U27*SUMPRODUCT($M$6:N$6*(1+$Y27*(2*MOD(SIN($Y$2*101+ROW()*12.9898+COLUMN($M$6:N$6)*78.233)*43758.5453,1)-1)))/$Z27,0))</f>
        <v/>
      </c>
      <c r="P27" s="9" t="str">
        <f>IF($U27="","",ROUND($U27*SUMPRODUCT($M$6:P$6*(1+$Y27*(2*MOD(SIN($Y$2*101+ROW()*12.9898+COLUMN($M$6:P$6)*78.233)*43758.5453,1)-1)))/$Z27,0)-ROUND($U27*SUMPRODUCT($M$6:O$6*(1+$Y27*(2*MOD(SIN($Y$2*101+ROW()*12.9898+COLUMN($M$6:O$6)*78.233)*43758.5453,1)-1)))/$Z27,0))</f>
        <v/>
      </c>
      <c r="Q27" s="9" t="str">
        <f>IF($U27="","",ROUND($U27*SUMPRODUCT($M$6:Q$6*(1+$Y27*(2*MOD(SIN($Y$2*101+ROW()*12.9898+COLUMN($M$6:Q$6)*78.233)*43758.5453,1)-1)))/$Z27,0)-ROUND($U27*SUMPRODUCT($M$6:P$6*(1+$Y27*(2*MOD(SIN($Y$2*101+ROW()*12.9898+COLUMN($M$6:P$6)*78.233)*43758.5453,1)-1)))/$Z27,0))</f>
        <v/>
      </c>
      <c r="R27" s="9" t="str">
        <f>IF($U27="","",ROUND($U27*SUMPRODUCT($M$6:R$6*(1+$Y27*(2*MOD(SIN($Y$2*101+ROW()*12.9898+COLUMN($M$6:R$6)*78.233)*43758.5453,1)-1)))/$Z27,0)-ROUND($U27*SUMPRODUCT($M$6:Q$6*(1+$Y27*(2*MOD(SIN($Y$2*101+ROW()*12.9898+COLUMN($M$6:Q$6)*78.233)*43758.5453,1)-1)))/$Z27,0))</f>
        <v/>
      </c>
      <c r="S27" s="9" t="str">
        <f>IF($U27="","",ROUND($U27*SUMPRODUCT($M$6:S$6*(1+$Y27*(2*MOD(SIN($Y$2*101+ROW()*12.9898+COLUMN($M$6:S$6)*78.233)*43758.5453,1)-1)))/$Z27,0)-ROUND($U27*SUMPRODUCT($M$6:R$6*(1+$Y27*(2*MOD(SIN($Y$2*101+ROW()*12.9898+COLUMN($M$6:R$6)*78.233)*43758.5453,1)-1)))/$Z27,0))</f>
        <v/>
      </c>
      <c r="T27" s="9" t="str">
        <f>IF($U27="","",ROUND($U27*SUMPRODUCT($M$6:T$6*(1+$Y27*(2*MOD(SIN($Y$2*101+ROW()*12.9898+COLUMN($M$6:T$6)*78.233)*43758.5453,1)-1)))/$Z27,0)-ROUND($U27*SUMPRODUCT($M$6:S$6*(1+$Y27*(2*MOD(SIN($Y$2*101+ROW()*12.9898+COLUMN($M$6:S$6)*78.233)*43758.5453,1)-1)))/$Z27,0))</f>
        <v/>
      </c>
      <c r="U27" s="18" t="str">
        <f>IF('Sınıf Listesi'!E26="","",'Sınıf Listesi'!E26)</f>
        <v/>
      </c>
      <c r="W27" s="4" t="str">
        <f t="shared" si="0"/>
        <v/>
      </c>
      <c r="X27" s="4" t="str">
        <f t="shared" si="1"/>
        <v/>
      </c>
      <c r="Y27" s="4" t="str">
        <f t="shared" si="2"/>
        <v/>
      </c>
      <c r="Z27" s="4" t="str">
        <f t="shared" si="3"/>
        <v/>
      </c>
    </row>
    <row r="28" spans="1:26" ht="15" customHeight="1" x14ac:dyDescent="0.3">
      <c r="A28" s="6">
        <f>IF('Sınıf Listesi'!A27="","",'Sınıf Listesi'!A27)</f>
        <v>22</v>
      </c>
      <c r="B28" s="7" t="str">
        <f>IF('Sınıf Listesi'!B27="","",'Sınıf Listesi'!B27)</f>
        <v/>
      </c>
      <c r="C28" s="8" t="str">
        <f>IF('Sınıf Listesi'!C27="","",'Sınıf Listesi'!C27)</f>
        <v/>
      </c>
      <c r="D28" s="9" t="str">
        <f>IF($L28="","",ROUND($L28*SUMPRODUCT($D$6:D$6*(1+$W28*(2*MOD(SIN($Y$2*101+ROW()*12.9898+COLUMN($D$6:D$6)*78.233)*43758.5453,1)-1)))/$X28,0))</f>
        <v/>
      </c>
      <c r="E28" s="9" t="str">
        <f>IF($L28="","",ROUND($L28*SUMPRODUCT($D$6:E$6*(1+$W28*(2*MOD(SIN($Y$2*101+ROW()*12.9898+COLUMN($D$6:E$6)*78.233)*43758.5453,1)-1)))/$X28,0)-ROUND($L28*SUMPRODUCT($D$6:D$6*(1+$W28*(2*MOD(SIN($Y$2*101+ROW()*12.9898+COLUMN($D$6:D$6)*78.233)*43758.5453,1)-1)))/$X28,0))</f>
        <v/>
      </c>
      <c r="F28" s="9" t="str">
        <f>IF($L28="","",ROUND($L28*SUMPRODUCT($D$6:F$6*(1+$W28*(2*MOD(SIN($Y$2*101+ROW()*12.9898+COLUMN($D$6:F$6)*78.233)*43758.5453,1)-1)))/$X28,0)-ROUND($L28*SUMPRODUCT($D$6:E$6*(1+$W28*(2*MOD(SIN($Y$2*101+ROW()*12.9898+COLUMN($D$6:E$6)*78.233)*43758.5453,1)-1)))/$X28,0))</f>
        <v/>
      </c>
      <c r="G28" s="9" t="str">
        <f>IF($L28="","",ROUND($L28*SUMPRODUCT($D$6:G$6*(1+$W28*(2*MOD(SIN($Y$2*101+ROW()*12.9898+COLUMN($D$6:G$6)*78.233)*43758.5453,1)-1)))/$X28,0)-ROUND($L28*SUMPRODUCT($D$6:F$6*(1+$W28*(2*MOD(SIN($Y$2*101+ROW()*12.9898+COLUMN($D$6:F$6)*78.233)*43758.5453,1)-1)))/$X28,0))</f>
        <v/>
      </c>
      <c r="H28" s="9" t="str">
        <f>IF($L28="","",ROUND($L28*SUMPRODUCT($D$6:H$6*(1+$W28*(2*MOD(SIN($Y$2*101+ROW()*12.9898+COLUMN($D$6:H$6)*78.233)*43758.5453,1)-1)))/$X28,0)-ROUND($L28*SUMPRODUCT($D$6:G$6*(1+$W28*(2*MOD(SIN($Y$2*101+ROW()*12.9898+COLUMN($D$6:G$6)*78.233)*43758.5453,1)-1)))/$X28,0))</f>
        <v/>
      </c>
      <c r="I28" s="9" t="str">
        <f>IF($L28="","",ROUND($L28*SUMPRODUCT($D$6:I$6*(1+$W28*(2*MOD(SIN($Y$2*101+ROW()*12.9898+COLUMN($D$6:I$6)*78.233)*43758.5453,1)-1)))/$X28,0)-ROUND($L28*SUMPRODUCT($D$6:H$6*(1+$W28*(2*MOD(SIN($Y$2*101+ROW()*12.9898+COLUMN($D$6:H$6)*78.233)*43758.5453,1)-1)))/$X28,0))</f>
        <v/>
      </c>
      <c r="J28" s="9" t="str">
        <f>IF($L28="","",ROUND($L28*SUMPRODUCT($D$6:J$6*(1+$W28*(2*MOD(SIN($Y$2*101+ROW()*12.9898+COLUMN($D$6:J$6)*78.233)*43758.5453,1)-1)))/$X28,0)-ROUND($L28*SUMPRODUCT($D$6:I$6*(1+$W28*(2*MOD(SIN($Y$2*101+ROW()*12.9898+COLUMN($D$6:I$6)*78.233)*43758.5453,1)-1)))/$X28,0))</f>
        <v/>
      </c>
      <c r="K28" s="9" t="str">
        <f>IF($L28="","",ROUND($L28*SUMPRODUCT($D$6:K$6*(1+$W28*(2*MOD(SIN($Y$2*101+ROW()*12.9898+COLUMN($D$6:K$6)*78.233)*43758.5453,1)-1)))/$X28,0)-ROUND($L28*SUMPRODUCT($D$6:J$6*(1+$W28*(2*MOD(SIN($Y$2*101+ROW()*12.9898+COLUMN($D$6:J$6)*78.233)*43758.5453,1)-1)))/$X28,0))</f>
        <v/>
      </c>
      <c r="L28" s="18" t="str">
        <f>IF('Sınıf Listesi'!D27="","",'Sınıf Listesi'!D27)</f>
        <v/>
      </c>
      <c r="M28" s="9" t="str">
        <f>IF($U28="","",ROUND($U28*SUMPRODUCT($M$6:M$6*(1+$Y28*(2*MOD(SIN($Y$2*101+ROW()*12.9898+COLUMN($M$6:M$6)*78.233)*43758.5453,1)-1)))/$Z28,0))</f>
        <v/>
      </c>
      <c r="N28" s="9" t="str">
        <f>IF($U28="","",ROUND($U28*SUMPRODUCT($M$6:N$6*(1+$Y28*(2*MOD(SIN($Y$2*101+ROW()*12.9898+COLUMN($M$6:N$6)*78.233)*43758.5453,1)-1)))/$Z28,0)-ROUND($U28*SUMPRODUCT($M$6:M$6*(1+$Y28*(2*MOD(SIN($Y$2*101+ROW()*12.9898+COLUMN($M$6:M$6)*78.233)*43758.5453,1)-1)))/$Z28,0))</f>
        <v/>
      </c>
      <c r="O28" s="9" t="str">
        <f>IF($U28="","",ROUND($U28*SUMPRODUCT($M$6:O$6*(1+$Y28*(2*MOD(SIN($Y$2*101+ROW()*12.9898+COLUMN($M$6:O$6)*78.233)*43758.5453,1)-1)))/$Z28,0)-ROUND($U28*SUMPRODUCT($M$6:N$6*(1+$Y28*(2*MOD(SIN($Y$2*101+ROW()*12.9898+COLUMN($M$6:N$6)*78.233)*43758.5453,1)-1)))/$Z28,0))</f>
        <v/>
      </c>
      <c r="P28" s="9" t="str">
        <f>IF($U28="","",ROUND($U28*SUMPRODUCT($M$6:P$6*(1+$Y28*(2*MOD(SIN($Y$2*101+ROW()*12.9898+COLUMN($M$6:P$6)*78.233)*43758.5453,1)-1)))/$Z28,0)-ROUND($U28*SUMPRODUCT($M$6:O$6*(1+$Y28*(2*MOD(SIN($Y$2*101+ROW()*12.9898+COLUMN($M$6:O$6)*78.233)*43758.5453,1)-1)))/$Z28,0))</f>
        <v/>
      </c>
      <c r="Q28" s="9" t="str">
        <f>IF($U28="","",ROUND($U28*SUMPRODUCT($M$6:Q$6*(1+$Y28*(2*MOD(SIN($Y$2*101+ROW()*12.9898+COLUMN($M$6:Q$6)*78.233)*43758.5453,1)-1)))/$Z28,0)-ROUND($U28*SUMPRODUCT($M$6:P$6*(1+$Y28*(2*MOD(SIN($Y$2*101+ROW()*12.9898+COLUMN($M$6:P$6)*78.233)*43758.5453,1)-1)))/$Z28,0))</f>
        <v/>
      </c>
      <c r="R28" s="9" t="str">
        <f>IF($U28="","",ROUND($U28*SUMPRODUCT($M$6:R$6*(1+$Y28*(2*MOD(SIN($Y$2*101+ROW()*12.9898+COLUMN($M$6:R$6)*78.233)*43758.5453,1)-1)))/$Z28,0)-ROUND($U28*SUMPRODUCT($M$6:Q$6*(1+$Y28*(2*MOD(SIN($Y$2*101+ROW()*12.9898+COLUMN($M$6:Q$6)*78.233)*43758.5453,1)-1)))/$Z28,0))</f>
        <v/>
      </c>
      <c r="S28" s="9" t="str">
        <f>IF($U28="","",ROUND($U28*SUMPRODUCT($M$6:S$6*(1+$Y28*(2*MOD(SIN($Y$2*101+ROW()*12.9898+COLUMN($M$6:S$6)*78.233)*43758.5453,1)-1)))/$Z28,0)-ROUND($U28*SUMPRODUCT($M$6:R$6*(1+$Y28*(2*MOD(SIN($Y$2*101+ROW()*12.9898+COLUMN($M$6:R$6)*78.233)*43758.5453,1)-1)))/$Z28,0))</f>
        <v/>
      </c>
      <c r="T28" s="9" t="str">
        <f>IF($U28="","",ROUND($U28*SUMPRODUCT($M$6:T$6*(1+$Y28*(2*MOD(SIN($Y$2*101+ROW()*12.9898+COLUMN($M$6:T$6)*78.233)*43758.5453,1)-1)))/$Z28,0)-ROUND($U28*SUMPRODUCT($M$6:S$6*(1+$Y28*(2*MOD(SIN($Y$2*101+ROW()*12.9898+COLUMN($M$6:S$6)*78.233)*43758.5453,1)-1)))/$Z28,0))</f>
        <v/>
      </c>
      <c r="U28" s="18" t="str">
        <f>IF('Sınıf Listesi'!E27="","",'Sınıf Listesi'!E27)</f>
        <v/>
      </c>
      <c r="W28" s="4" t="str">
        <f t="shared" si="0"/>
        <v/>
      </c>
      <c r="X28" s="4" t="str">
        <f t="shared" si="1"/>
        <v/>
      </c>
      <c r="Y28" s="4" t="str">
        <f t="shared" si="2"/>
        <v/>
      </c>
      <c r="Z28" s="4" t="str">
        <f t="shared" si="3"/>
        <v/>
      </c>
    </row>
    <row r="29" spans="1:26" ht="15" customHeight="1" x14ac:dyDescent="0.3">
      <c r="A29" s="6">
        <f>IF('Sınıf Listesi'!A28="","",'Sınıf Listesi'!A28)</f>
        <v>23</v>
      </c>
      <c r="B29" s="7" t="str">
        <f>IF('Sınıf Listesi'!B28="","",'Sınıf Listesi'!B28)</f>
        <v/>
      </c>
      <c r="C29" s="8" t="str">
        <f>IF('Sınıf Listesi'!C28="","",'Sınıf Listesi'!C28)</f>
        <v/>
      </c>
      <c r="D29" s="9" t="str">
        <f>IF($L29="","",ROUND($L29*SUMPRODUCT($D$6:D$6*(1+$W29*(2*MOD(SIN($Y$2*101+ROW()*12.9898+COLUMN($D$6:D$6)*78.233)*43758.5453,1)-1)))/$X29,0))</f>
        <v/>
      </c>
      <c r="E29" s="9" t="str">
        <f>IF($L29="","",ROUND($L29*SUMPRODUCT($D$6:E$6*(1+$W29*(2*MOD(SIN($Y$2*101+ROW()*12.9898+COLUMN($D$6:E$6)*78.233)*43758.5453,1)-1)))/$X29,0)-ROUND($L29*SUMPRODUCT($D$6:D$6*(1+$W29*(2*MOD(SIN($Y$2*101+ROW()*12.9898+COLUMN($D$6:D$6)*78.233)*43758.5453,1)-1)))/$X29,0))</f>
        <v/>
      </c>
      <c r="F29" s="9" t="str">
        <f>IF($L29="","",ROUND($L29*SUMPRODUCT($D$6:F$6*(1+$W29*(2*MOD(SIN($Y$2*101+ROW()*12.9898+COLUMN($D$6:F$6)*78.233)*43758.5453,1)-1)))/$X29,0)-ROUND($L29*SUMPRODUCT($D$6:E$6*(1+$W29*(2*MOD(SIN($Y$2*101+ROW()*12.9898+COLUMN($D$6:E$6)*78.233)*43758.5453,1)-1)))/$X29,0))</f>
        <v/>
      </c>
      <c r="G29" s="9" t="str">
        <f>IF($L29="","",ROUND($L29*SUMPRODUCT($D$6:G$6*(1+$W29*(2*MOD(SIN($Y$2*101+ROW()*12.9898+COLUMN($D$6:G$6)*78.233)*43758.5453,1)-1)))/$X29,0)-ROUND($L29*SUMPRODUCT($D$6:F$6*(1+$W29*(2*MOD(SIN($Y$2*101+ROW()*12.9898+COLUMN($D$6:F$6)*78.233)*43758.5453,1)-1)))/$X29,0))</f>
        <v/>
      </c>
      <c r="H29" s="9" t="str">
        <f>IF($L29="","",ROUND($L29*SUMPRODUCT($D$6:H$6*(1+$W29*(2*MOD(SIN($Y$2*101+ROW()*12.9898+COLUMN($D$6:H$6)*78.233)*43758.5453,1)-1)))/$X29,0)-ROUND($L29*SUMPRODUCT($D$6:G$6*(1+$W29*(2*MOD(SIN($Y$2*101+ROW()*12.9898+COLUMN($D$6:G$6)*78.233)*43758.5453,1)-1)))/$X29,0))</f>
        <v/>
      </c>
      <c r="I29" s="9" t="str">
        <f>IF($L29="","",ROUND($L29*SUMPRODUCT($D$6:I$6*(1+$W29*(2*MOD(SIN($Y$2*101+ROW()*12.9898+COLUMN($D$6:I$6)*78.233)*43758.5453,1)-1)))/$X29,0)-ROUND($L29*SUMPRODUCT($D$6:H$6*(1+$W29*(2*MOD(SIN($Y$2*101+ROW()*12.9898+COLUMN($D$6:H$6)*78.233)*43758.5453,1)-1)))/$X29,0))</f>
        <v/>
      </c>
      <c r="J29" s="9" t="str">
        <f>IF($L29="","",ROUND($L29*SUMPRODUCT($D$6:J$6*(1+$W29*(2*MOD(SIN($Y$2*101+ROW()*12.9898+COLUMN($D$6:J$6)*78.233)*43758.5453,1)-1)))/$X29,0)-ROUND($L29*SUMPRODUCT($D$6:I$6*(1+$W29*(2*MOD(SIN($Y$2*101+ROW()*12.9898+COLUMN($D$6:I$6)*78.233)*43758.5453,1)-1)))/$X29,0))</f>
        <v/>
      </c>
      <c r="K29" s="9" t="str">
        <f>IF($L29="","",ROUND($L29*SUMPRODUCT($D$6:K$6*(1+$W29*(2*MOD(SIN($Y$2*101+ROW()*12.9898+COLUMN($D$6:K$6)*78.233)*43758.5453,1)-1)))/$X29,0)-ROUND($L29*SUMPRODUCT($D$6:J$6*(1+$W29*(2*MOD(SIN($Y$2*101+ROW()*12.9898+COLUMN($D$6:J$6)*78.233)*43758.5453,1)-1)))/$X29,0))</f>
        <v/>
      </c>
      <c r="L29" s="18" t="str">
        <f>IF('Sınıf Listesi'!D28="","",'Sınıf Listesi'!D28)</f>
        <v/>
      </c>
      <c r="M29" s="9" t="str">
        <f>IF($U29="","",ROUND($U29*SUMPRODUCT($M$6:M$6*(1+$Y29*(2*MOD(SIN($Y$2*101+ROW()*12.9898+COLUMN($M$6:M$6)*78.233)*43758.5453,1)-1)))/$Z29,0))</f>
        <v/>
      </c>
      <c r="N29" s="9" t="str">
        <f>IF($U29="","",ROUND($U29*SUMPRODUCT($M$6:N$6*(1+$Y29*(2*MOD(SIN($Y$2*101+ROW()*12.9898+COLUMN($M$6:N$6)*78.233)*43758.5453,1)-1)))/$Z29,0)-ROUND($U29*SUMPRODUCT($M$6:M$6*(1+$Y29*(2*MOD(SIN($Y$2*101+ROW()*12.9898+COLUMN($M$6:M$6)*78.233)*43758.5453,1)-1)))/$Z29,0))</f>
        <v/>
      </c>
      <c r="O29" s="9" t="str">
        <f>IF($U29="","",ROUND($U29*SUMPRODUCT($M$6:O$6*(1+$Y29*(2*MOD(SIN($Y$2*101+ROW()*12.9898+COLUMN($M$6:O$6)*78.233)*43758.5453,1)-1)))/$Z29,0)-ROUND($U29*SUMPRODUCT($M$6:N$6*(1+$Y29*(2*MOD(SIN($Y$2*101+ROW()*12.9898+COLUMN($M$6:N$6)*78.233)*43758.5453,1)-1)))/$Z29,0))</f>
        <v/>
      </c>
      <c r="P29" s="9" t="str">
        <f>IF($U29="","",ROUND($U29*SUMPRODUCT($M$6:P$6*(1+$Y29*(2*MOD(SIN($Y$2*101+ROW()*12.9898+COLUMN($M$6:P$6)*78.233)*43758.5453,1)-1)))/$Z29,0)-ROUND($U29*SUMPRODUCT($M$6:O$6*(1+$Y29*(2*MOD(SIN($Y$2*101+ROW()*12.9898+COLUMN($M$6:O$6)*78.233)*43758.5453,1)-1)))/$Z29,0))</f>
        <v/>
      </c>
      <c r="Q29" s="9" t="str">
        <f>IF($U29="","",ROUND($U29*SUMPRODUCT($M$6:Q$6*(1+$Y29*(2*MOD(SIN($Y$2*101+ROW()*12.9898+COLUMN($M$6:Q$6)*78.233)*43758.5453,1)-1)))/$Z29,0)-ROUND($U29*SUMPRODUCT($M$6:P$6*(1+$Y29*(2*MOD(SIN($Y$2*101+ROW()*12.9898+COLUMN($M$6:P$6)*78.233)*43758.5453,1)-1)))/$Z29,0))</f>
        <v/>
      </c>
      <c r="R29" s="9" t="str">
        <f>IF($U29="","",ROUND($U29*SUMPRODUCT($M$6:R$6*(1+$Y29*(2*MOD(SIN($Y$2*101+ROW()*12.9898+COLUMN($M$6:R$6)*78.233)*43758.5453,1)-1)))/$Z29,0)-ROUND($U29*SUMPRODUCT($M$6:Q$6*(1+$Y29*(2*MOD(SIN($Y$2*101+ROW()*12.9898+COLUMN($M$6:Q$6)*78.233)*43758.5453,1)-1)))/$Z29,0))</f>
        <v/>
      </c>
      <c r="S29" s="9" t="str">
        <f>IF($U29="","",ROUND($U29*SUMPRODUCT($M$6:S$6*(1+$Y29*(2*MOD(SIN($Y$2*101+ROW()*12.9898+COLUMN($M$6:S$6)*78.233)*43758.5453,1)-1)))/$Z29,0)-ROUND($U29*SUMPRODUCT($M$6:R$6*(1+$Y29*(2*MOD(SIN($Y$2*101+ROW()*12.9898+COLUMN($M$6:R$6)*78.233)*43758.5453,1)-1)))/$Z29,0))</f>
        <v/>
      </c>
      <c r="T29" s="9" t="str">
        <f>IF($U29="","",ROUND($U29*SUMPRODUCT($M$6:T$6*(1+$Y29*(2*MOD(SIN($Y$2*101+ROW()*12.9898+COLUMN($M$6:T$6)*78.233)*43758.5453,1)-1)))/$Z29,0)-ROUND($U29*SUMPRODUCT($M$6:S$6*(1+$Y29*(2*MOD(SIN($Y$2*101+ROW()*12.9898+COLUMN($M$6:S$6)*78.233)*43758.5453,1)-1)))/$Z29,0))</f>
        <v/>
      </c>
      <c r="U29" s="18" t="str">
        <f>IF('Sınıf Listesi'!E28="","",'Sınıf Listesi'!E28)</f>
        <v/>
      </c>
      <c r="W29" s="4" t="str">
        <f t="shared" si="0"/>
        <v/>
      </c>
      <c r="X29" s="4" t="str">
        <f t="shared" si="1"/>
        <v/>
      </c>
      <c r="Y29" s="4" t="str">
        <f t="shared" si="2"/>
        <v/>
      </c>
      <c r="Z29" s="4" t="str">
        <f t="shared" si="3"/>
        <v/>
      </c>
    </row>
    <row r="30" spans="1:26" ht="15" customHeight="1" x14ac:dyDescent="0.3">
      <c r="A30" s="6">
        <f>IF('Sınıf Listesi'!A29="","",'Sınıf Listesi'!A29)</f>
        <v>24</v>
      </c>
      <c r="B30" s="7" t="str">
        <f>IF('Sınıf Listesi'!B29="","",'Sınıf Listesi'!B29)</f>
        <v/>
      </c>
      <c r="C30" s="8" t="str">
        <f>IF('Sınıf Listesi'!C29="","",'Sınıf Listesi'!C29)</f>
        <v/>
      </c>
      <c r="D30" s="9" t="str">
        <f>IF($L30="","",ROUND($L30*SUMPRODUCT($D$6:D$6*(1+$W30*(2*MOD(SIN($Y$2*101+ROW()*12.9898+COLUMN($D$6:D$6)*78.233)*43758.5453,1)-1)))/$X30,0))</f>
        <v/>
      </c>
      <c r="E30" s="9" t="str">
        <f>IF($L30="","",ROUND($L30*SUMPRODUCT($D$6:E$6*(1+$W30*(2*MOD(SIN($Y$2*101+ROW()*12.9898+COLUMN($D$6:E$6)*78.233)*43758.5453,1)-1)))/$X30,0)-ROUND($L30*SUMPRODUCT($D$6:D$6*(1+$W30*(2*MOD(SIN($Y$2*101+ROW()*12.9898+COLUMN($D$6:D$6)*78.233)*43758.5453,1)-1)))/$X30,0))</f>
        <v/>
      </c>
      <c r="F30" s="9" t="str">
        <f>IF($L30="","",ROUND($L30*SUMPRODUCT($D$6:F$6*(1+$W30*(2*MOD(SIN($Y$2*101+ROW()*12.9898+COLUMN($D$6:F$6)*78.233)*43758.5453,1)-1)))/$X30,0)-ROUND($L30*SUMPRODUCT($D$6:E$6*(1+$W30*(2*MOD(SIN($Y$2*101+ROW()*12.9898+COLUMN($D$6:E$6)*78.233)*43758.5453,1)-1)))/$X30,0))</f>
        <v/>
      </c>
      <c r="G30" s="9" t="str">
        <f>IF($L30="","",ROUND($L30*SUMPRODUCT($D$6:G$6*(1+$W30*(2*MOD(SIN($Y$2*101+ROW()*12.9898+COLUMN($D$6:G$6)*78.233)*43758.5453,1)-1)))/$X30,0)-ROUND($L30*SUMPRODUCT($D$6:F$6*(1+$W30*(2*MOD(SIN($Y$2*101+ROW()*12.9898+COLUMN($D$6:F$6)*78.233)*43758.5453,1)-1)))/$X30,0))</f>
        <v/>
      </c>
      <c r="H30" s="9" t="str">
        <f>IF($L30="","",ROUND($L30*SUMPRODUCT($D$6:H$6*(1+$W30*(2*MOD(SIN($Y$2*101+ROW()*12.9898+COLUMN($D$6:H$6)*78.233)*43758.5453,1)-1)))/$X30,0)-ROUND($L30*SUMPRODUCT($D$6:G$6*(1+$W30*(2*MOD(SIN($Y$2*101+ROW()*12.9898+COLUMN($D$6:G$6)*78.233)*43758.5453,1)-1)))/$X30,0))</f>
        <v/>
      </c>
      <c r="I30" s="9" t="str">
        <f>IF($L30="","",ROUND($L30*SUMPRODUCT($D$6:I$6*(1+$W30*(2*MOD(SIN($Y$2*101+ROW()*12.9898+COLUMN($D$6:I$6)*78.233)*43758.5453,1)-1)))/$X30,0)-ROUND($L30*SUMPRODUCT($D$6:H$6*(1+$W30*(2*MOD(SIN($Y$2*101+ROW()*12.9898+COLUMN($D$6:H$6)*78.233)*43758.5453,1)-1)))/$X30,0))</f>
        <v/>
      </c>
      <c r="J30" s="9" t="str">
        <f>IF($L30="","",ROUND($L30*SUMPRODUCT($D$6:J$6*(1+$W30*(2*MOD(SIN($Y$2*101+ROW()*12.9898+COLUMN($D$6:J$6)*78.233)*43758.5453,1)-1)))/$X30,0)-ROUND($L30*SUMPRODUCT($D$6:I$6*(1+$W30*(2*MOD(SIN($Y$2*101+ROW()*12.9898+COLUMN($D$6:I$6)*78.233)*43758.5453,1)-1)))/$X30,0))</f>
        <v/>
      </c>
      <c r="K30" s="9" t="str">
        <f>IF($L30="","",ROUND($L30*SUMPRODUCT($D$6:K$6*(1+$W30*(2*MOD(SIN($Y$2*101+ROW()*12.9898+COLUMN($D$6:K$6)*78.233)*43758.5453,1)-1)))/$X30,0)-ROUND($L30*SUMPRODUCT($D$6:J$6*(1+$W30*(2*MOD(SIN($Y$2*101+ROW()*12.9898+COLUMN($D$6:J$6)*78.233)*43758.5453,1)-1)))/$X30,0))</f>
        <v/>
      </c>
      <c r="L30" s="18" t="str">
        <f>IF('Sınıf Listesi'!D29="","",'Sınıf Listesi'!D29)</f>
        <v/>
      </c>
      <c r="M30" s="9" t="str">
        <f>IF($U30="","",ROUND($U30*SUMPRODUCT($M$6:M$6*(1+$Y30*(2*MOD(SIN($Y$2*101+ROW()*12.9898+COLUMN($M$6:M$6)*78.233)*43758.5453,1)-1)))/$Z30,0))</f>
        <v/>
      </c>
      <c r="N30" s="9" t="str">
        <f>IF($U30="","",ROUND($U30*SUMPRODUCT($M$6:N$6*(1+$Y30*(2*MOD(SIN($Y$2*101+ROW()*12.9898+COLUMN($M$6:N$6)*78.233)*43758.5453,1)-1)))/$Z30,0)-ROUND($U30*SUMPRODUCT($M$6:M$6*(1+$Y30*(2*MOD(SIN($Y$2*101+ROW()*12.9898+COLUMN($M$6:M$6)*78.233)*43758.5453,1)-1)))/$Z30,0))</f>
        <v/>
      </c>
      <c r="O30" s="9" t="str">
        <f>IF($U30="","",ROUND($U30*SUMPRODUCT($M$6:O$6*(1+$Y30*(2*MOD(SIN($Y$2*101+ROW()*12.9898+COLUMN($M$6:O$6)*78.233)*43758.5453,1)-1)))/$Z30,0)-ROUND($U30*SUMPRODUCT($M$6:N$6*(1+$Y30*(2*MOD(SIN($Y$2*101+ROW()*12.9898+COLUMN($M$6:N$6)*78.233)*43758.5453,1)-1)))/$Z30,0))</f>
        <v/>
      </c>
      <c r="P30" s="9" t="str">
        <f>IF($U30="","",ROUND($U30*SUMPRODUCT($M$6:P$6*(1+$Y30*(2*MOD(SIN($Y$2*101+ROW()*12.9898+COLUMN($M$6:P$6)*78.233)*43758.5453,1)-1)))/$Z30,0)-ROUND($U30*SUMPRODUCT($M$6:O$6*(1+$Y30*(2*MOD(SIN($Y$2*101+ROW()*12.9898+COLUMN($M$6:O$6)*78.233)*43758.5453,1)-1)))/$Z30,0))</f>
        <v/>
      </c>
      <c r="Q30" s="9" t="str">
        <f>IF($U30="","",ROUND($U30*SUMPRODUCT($M$6:Q$6*(1+$Y30*(2*MOD(SIN($Y$2*101+ROW()*12.9898+COLUMN($M$6:Q$6)*78.233)*43758.5453,1)-1)))/$Z30,0)-ROUND($U30*SUMPRODUCT($M$6:P$6*(1+$Y30*(2*MOD(SIN($Y$2*101+ROW()*12.9898+COLUMN($M$6:P$6)*78.233)*43758.5453,1)-1)))/$Z30,0))</f>
        <v/>
      </c>
      <c r="R30" s="9" t="str">
        <f>IF($U30="","",ROUND($U30*SUMPRODUCT($M$6:R$6*(1+$Y30*(2*MOD(SIN($Y$2*101+ROW()*12.9898+COLUMN($M$6:R$6)*78.233)*43758.5453,1)-1)))/$Z30,0)-ROUND($U30*SUMPRODUCT($M$6:Q$6*(1+$Y30*(2*MOD(SIN($Y$2*101+ROW()*12.9898+COLUMN($M$6:Q$6)*78.233)*43758.5453,1)-1)))/$Z30,0))</f>
        <v/>
      </c>
      <c r="S30" s="9" t="str">
        <f>IF($U30="","",ROUND($U30*SUMPRODUCT($M$6:S$6*(1+$Y30*(2*MOD(SIN($Y$2*101+ROW()*12.9898+COLUMN($M$6:S$6)*78.233)*43758.5453,1)-1)))/$Z30,0)-ROUND($U30*SUMPRODUCT($M$6:R$6*(1+$Y30*(2*MOD(SIN($Y$2*101+ROW()*12.9898+COLUMN($M$6:R$6)*78.233)*43758.5453,1)-1)))/$Z30,0))</f>
        <v/>
      </c>
      <c r="T30" s="9" t="str">
        <f>IF($U30="","",ROUND($U30*SUMPRODUCT($M$6:T$6*(1+$Y30*(2*MOD(SIN($Y$2*101+ROW()*12.9898+COLUMN($M$6:T$6)*78.233)*43758.5453,1)-1)))/$Z30,0)-ROUND($U30*SUMPRODUCT($M$6:S$6*(1+$Y30*(2*MOD(SIN($Y$2*101+ROW()*12.9898+COLUMN($M$6:S$6)*78.233)*43758.5453,1)-1)))/$Z30,0))</f>
        <v/>
      </c>
      <c r="U30" s="18" t="str">
        <f>IF('Sınıf Listesi'!E29="","",'Sınıf Listesi'!E29)</f>
        <v/>
      </c>
      <c r="W30" s="4" t="str">
        <f t="shared" si="0"/>
        <v/>
      </c>
      <c r="X30" s="4" t="str">
        <f t="shared" si="1"/>
        <v/>
      </c>
      <c r="Y30" s="4" t="str">
        <f t="shared" si="2"/>
        <v/>
      </c>
      <c r="Z30" s="4" t="str">
        <f t="shared" si="3"/>
        <v/>
      </c>
    </row>
    <row r="31" spans="1:26" ht="15" customHeight="1" x14ac:dyDescent="0.3">
      <c r="A31" s="6">
        <f>IF('Sınıf Listesi'!A30="","",'Sınıf Listesi'!A30)</f>
        <v>25</v>
      </c>
      <c r="B31" s="7" t="str">
        <f>IF('Sınıf Listesi'!B30="","",'Sınıf Listesi'!B30)</f>
        <v/>
      </c>
      <c r="C31" s="8" t="str">
        <f>IF('Sınıf Listesi'!C30="","",'Sınıf Listesi'!C30)</f>
        <v/>
      </c>
      <c r="D31" s="9" t="str">
        <f>IF($L31="","",ROUND($L31*SUMPRODUCT($D$6:D$6*(1+$W31*(2*MOD(SIN($Y$2*101+ROW()*12.9898+COLUMN($D$6:D$6)*78.233)*43758.5453,1)-1)))/$X31,0))</f>
        <v/>
      </c>
      <c r="E31" s="9" t="str">
        <f>IF($L31="","",ROUND($L31*SUMPRODUCT($D$6:E$6*(1+$W31*(2*MOD(SIN($Y$2*101+ROW()*12.9898+COLUMN($D$6:E$6)*78.233)*43758.5453,1)-1)))/$X31,0)-ROUND($L31*SUMPRODUCT($D$6:D$6*(1+$W31*(2*MOD(SIN($Y$2*101+ROW()*12.9898+COLUMN($D$6:D$6)*78.233)*43758.5453,1)-1)))/$X31,0))</f>
        <v/>
      </c>
      <c r="F31" s="9" t="str">
        <f>IF($L31="","",ROUND($L31*SUMPRODUCT($D$6:F$6*(1+$W31*(2*MOD(SIN($Y$2*101+ROW()*12.9898+COLUMN($D$6:F$6)*78.233)*43758.5453,1)-1)))/$X31,0)-ROUND($L31*SUMPRODUCT($D$6:E$6*(1+$W31*(2*MOD(SIN($Y$2*101+ROW()*12.9898+COLUMN($D$6:E$6)*78.233)*43758.5453,1)-1)))/$X31,0))</f>
        <v/>
      </c>
      <c r="G31" s="9" t="str">
        <f>IF($L31="","",ROUND($L31*SUMPRODUCT($D$6:G$6*(1+$W31*(2*MOD(SIN($Y$2*101+ROW()*12.9898+COLUMN($D$6:G$6)*78.233)*43758.5453,1)-1)))/$X31,0)-ROUND($L31*SUMPRODUCT($D$6:F$6*(1+$W31*(2*MOD(SIN($Y$2*101+ROW()*12.9898+COLUMN($D$6:F$6)*78.233)*43758.5453,1)-1)))/$X31,0))</f>
        <v/>
      </c>
      <c r="H31" s="9" t="str">
        <f>IF($L31="","",ROUND($L31*SUMPRODUCT($D$6:H$6*(1+$W31*(2*MOD(SIN($Y$2*101+ROW()*12.9898+COLUMN($D$6:H$6)*78.233)*43758.5453,1)-1)))/$X31,0)-ROUND($L31*SUMPRODUCT($D$6:G$6*(1+$W31*(2*MOD(SIN($Y$2*101+ROW()*12.9898+COLUMN($D$6:G$6)*78.233)*43758.5453,1)-1)))/$X31,0))</f>
        <v/>
      </c>
      <c r="I31" s="9" t="str">
        <f>IF($L31="","",ROUND($L31*SUMPRODUCT($D$6:I$6*(1+$W31*(2*MOD(SIN($Y$2*101+ROW()*12.9898+COLUMN($D$6:I$6)*78.233)*43758.5453,1)-1)))/$X31,0)-ROUND($L31*SUMPRODUCT($D$6:H$6*(1+$W31*(2*MOD(SIN($Y$2*101+ROW()*12.9898+COLUMN($D$6:H$6)*78.233)*43758.5453,1)-1)))/$X31,0))</f>
        <v/>
      </c>
      <c r="J31" s="9" t="str">
        <f>IF($L31="","",ROUND($L31*SUMPRODUCT($D$6:J$6*(1+$W31*(2*MOD(SIN($Y$2*101+ROW()*12.9898+COLUMN($D$6:J$6)*78.233)*43758.5453,1)-1)))/$X31,0)-ROUND($L31*SUMPRODUCT($D$6:I$6*(1+$W31*(2*MOD(SIN($Y$2*101+ROW()*12.9898+COLUMN($D$6:I$6)*78.233)*43758.5453,1)-1)))/$X31,0))</f>
        <v/>
      </c>
      <c r="K31" s="9" t="str">
        <f>IF($L31="","",ROUND($L31*SUMPRODUCT($D$6:K$6*(1+$W31*(2*MOD(SIN($Y$2*101+ROW()*12.9898+COLUMN($D$6:K$6)*78.233)*43758.5453,1)-1)))/$X31,0)-ROUND($L31*SUMPRODUCT($D$6:J$6*(1+$W31*(2*MOD(SIN($Y$2*101+ROW()*12.9898+COLUMN($D$6:J$6)*78.233)*43758.5453,1)-1)))/$X31,0))</f>
        <v/>
      </c>
      <c r="L31" s="18" t="str">
        <f>IF('Sınıf Listesi'!D30="","",'Sınıf Listesi'!D30)</f>
        <v/>
      </c>
      <c r="M31" s="9" t="str">
        <f>IF($U31="","",ROUND($U31*SUMPRODUCT($M$6:M$6*(1+$Y31*(2*MOD(SIN($Y$2*101+ROW()*12.9898+COLUMN($M$6:M$6)*78.233)*43758.5453,1)-1)))/$Z31,0))</f>
        <v/>
      </c>
      <c r="N31" s="9" t="str">
        <f>IF($U31="","",ROUND($U31*SUMPRODUCT($M$6:N$6*(1+$Y31*(2*MOD(SIN($Y$2*101+ROW()*12.9898+COLUMN($M$6:N$6)*78.233)*43758.5453,1)-1)))/$Z31,0)-ROUND($U31*SUMPRODUCT($M$6:M$6*(1+$Y31*(2*MOD(SIN($Y$2*101+ROW()*12.9898+COLUMN($M$6:M$6)*78.233)*43758.5453,1)-1)))/$Z31,0))</f>
        <v/>
      </c>
      <c r="O31" s="9" t="str">
        <f>IF($U31="","",ROUND($U31*SUMPRODUCT($M$6:O$6*(1+$Y31*(2*MOD(SIN($Y$2*101+ROW()*12.9898+COLUMN($M$6:O$6)*78.233)*43758.5453,1)-1)))/$Z31,0)-ROUND($U31*SUMPRODUCT($M$6:N$6*(1+$Y31*(2*MOD(SIN($Y$2*101+ROW()*12.9898+COLUMN($M$6:N$6)*78.233)*43758.5453,1)-1)))/$Z31,0))</f>
        <v/>
      </c>
      <c r="P31" s="9" t="str">
        <f>IF($U31="","",ROUND($U31*SUMPRODUCT($M$6:P$6*(1+$Y31*(2*MOD(SIN($Y$2*101+ROW()*12.9898+COLUMN($M$6:P$6)*78.233)*43758.5453,1)-1)))/$Z31,0)-ROUND($U31*SUMPRODUCT($M$6:O$6*(1+$Y31*(2*MOD(SIN($Y$2*101+ROW()*12.9898+COLUMN($M$6:O$6)*78.233)*43758.5453,1)-1)))/$Z31,0))</f>
        <v/>
      </c>
      <c r="Q31" s="9" t="str">
        <f>IF($U31="","",ROUND($U31*SUMPRODUCT($M$6:Q$6*(1+$Y31*(2*MOD(SIN($Y$2*101+ROW()*12.9898+COLUMN($M$6:Q$6)*78.233)*43758.5453,1)-1)))/$Z31,0)-ROUND($U31*SUMPRODUCT($M$6:P$6*(1+$Y31*(2*MOD(SIN($Y$2*101+ROW()*12.9898+COLUMN($M$6:P$6)*78.233)*43758.5453,1)-1)))/$Z31,0))</f>
        <v/>
      </c>
      <c r="R31" s="9" t="str">
        <f>IF($U31="","",ROUND($U31*SUMPRODUCT($M$6:R$6*(1+$Y31*(2*MOD(SIN($Y$2*101+ROW()*12.9898+COLUMN($M$6:R$6)*78.233)*43758.5453,1)-1)))/$Z31,0)-ROUND($U31*SUMPRODUCT($M$6:Q$6*(1+$Y31*(2*MOD(SIN($Y$2*101+ROW()*12.9898+COLUMN($M$6:Q$6)*78.233)*43758.5453,1)-1)))/$Z31,0))</f>
        <v/>
      </c>
      <c r="S31" s="9" t="str">
        <f>IF($U31="","",ROUND($U31*SUMPRODUCT($M$6:S$6*(1+$Y31*(2*MOD(SIN($Y$2*101+ROW()*12.9898+COLUMN($M$6:S$6)*78.233)*43758.5453,1)-1)))/$Z31,0)-ROUND($U31*SUMPRODUCT($M$6:R$6*(1+$Y31*(2*MOD(SIN($Y$2*101+ROW()*12.9898+COLUMN($M$6:R$6)*78.233)*43758.5453,1)-1)))/$Z31,0))</f>
        <v/>
      </c>
      <c r="T31" s="9" t="str">
        <f>IF($U31="","",ROUND($U31*SUMPRODUCT($M$6:T$6*(1+$Y31*(2*MOD(SIN($Y$2*101+ROW()*12.9898+COLUMN($M$6:T$6)*78.233)*43758.5453,1)-1)))/$Z31,0)-ROUND($U31*SUMPRODUCT($M$6:S$6*(1+$Y31*(2*MOD(SIN($Y$2*101+ROW()*12.9898+COLUMN($M$6:S$6)*78.233)*43758.5453,1)-1)))/$Z31,0))</f>
        <v/>
      </c>
      <c r="U31" s="18" t="str">
        <f>IF('Sınıf Listesi'!E30="","",'Sınıf Listesi'!E30)</f>
        <v/>
      </c>
      <c r="W31" s="4" t="str">
        <f t="shared" si="0"/>
        <v/>
      </c>
      <c r="X31" s="4" t="str">
        <f t="shared" si="1"/>
        <v/>
      </c>
      <c r="Y31" s="4" t="str">
        <f t="shared" si="2"/>
        <v/>
      </c>
      <c r="Z31" s="4" t="str">
        <f t="shared" si="3"/>
        <v/>
      </c>
    </row>
    <row r="32" spans="1:26" ht="15" customHeight="1" x14ac:dyDescent="0.3">
      <c r="A32" s="6">
        <f>IF('Sınıf Listesi'!A31="","",'Sınıf Listesi'!A31)</f>
        <v>26</v>
      </c>
      <c r="B32" s="7" t="str">
        <f>IF('Sınıf Listesi'!B31="","",'Sınıf Listesi'!B31)</f>
        <v/>
      </c>
      <c r="C32" s="8" t="str">
        <f>IF('Sınıf Listesi'!C31="","",'Sınıf Listesi'!C31)</f>
        <v/>
      </c>
      <c r="D32" s="9" t="str">
        <f>IF($L32="","",ROUND($L32*SUMPRODUCT($D$6:D$6*(1+$W32*(2*MOD(SIN($Y$2*101+ROW()*12.9898+COLUMN($D$6:D$6)*78.233)*43758.5453,1)-1)))/$X32,0))</f>
        <v/>
      </c>
      <c r="E32" s="9" t="str">
        <f>IF($L32="","",ROUND($L32*SUMPRODUCT($D$6:E$6*(1+$W32*(2*MOD(SIN($Y$2*101+ROW()*12.9898+COLUMN($D$6:E$6)*78.233)*43758.5453,1)-1)))/$X32,0)-ROUND($L32*SUMPRODUCT($D$6:D$6*(1+$W32*(2*MOD(SIN($Y$2*101+ROW()*12.9898+COLUMN($D$6:D$6)*78.233)*43758.5453,1)-1)))/$X32,0))</f>
        <v/>
      </c>
      <c r="F32" s="9" t="str">
        <f>IF($L32="","",ROUND($L32*SUMPRODUCT($D$6:F$6*(1+$W32*(2*MOD(SIN($Y$2*101+ROW()*12.9898+COLUMN($D$6:F$6)*78.233)*43758.5453,1)-1)))/$X32,0)-ROUND($L32*SUMPRODUCT($D$6:E$6*(1+$W32*(2*MOD(SIN($Y$2*101+ROW()*12.9898+COLUMN($D$6:E$6)*78.233)*43758.5453,1)-1)))/$X32,0))</f>
        <v/>
      </c>
      <c r="G32" s="9" t="str">
        <f>IF($L32="","",ROUND($L32*SUMPRODUCT($D$6:G$6*(1+$W32*(2*MOD(SIN($Y$2*101+ROW()*12.9898+COLUMN($D$6:G$6)*78.233)*43758.5453,1)-1)))/$X32,0)-ROUND($L32*SUMPRODUCT($D$6:F$6*(1+$W32*(2*MOD(SIN($Y$2*101+ROW()*12.9898+COLUMN($D$6:F$6)*78.233)*43758.5453,1)-1)))/$X32,0))</f>
        <v/>
      </c>
      <c r="H32" s="9" t="str">
        <f>IF($L32="","",ROUND($L32*SUMPRODUCT($D$6:H$6*(1+$W32*(2*MOD(SIN($Y$2*101+ROW()*12.9898+COLUMN($D$6:H$6)*78.233)*43758.5453,1)-1)))/$X32,0)-ROUND($L32*SUMPRODUCT($D$6:G$6*(1+$W32*(2*MOD(SIN($Y$2*101+ROW()*12.9898+COLUMN($D$6:G$6)*78.233)*43758.5453,1)-1)))/$X32,0))</f>
        <v/>
      </c>
      <c r="I32" s="9" t="str">
        <f>IF($L32="","",ROUND($L32*SUMPRODUCT($D$6:I$6*(1+$W32*(2*MOD(SIN($Y$2*101+ROW()*12.9898+COLUMN($D$6:I$6)*78.233)*43758.5453,1)-1)))/$X32,0)-ROUND($L32*SUMPRODUCT($D$6:H$6*(1+$W32*(2*MOD(SIN($Y$2*101+ROW()*12.9898+COLUMN($D$6:H$6)*78.233)*43758.5453,1)-1)))/$X32,0))</f>
        <v/>
      </c>
      <c r="J32" s="9" t="str">
        <f>IF($L32="","",ROUND($L32*SUMPRODUCT($D$6:J$6*(1+$W32*(2*MOD(SIN($Y$2*101+ROW()*12.9898+COLUMN($D$6:J$6)*78.233)*43758.5453,1)-1)))/$X32,0)-ROUND($L32*SUMPRODUCT($D$6:I$6*(1+$W32*(2*MOD(SIN($Y$2*101+ROW()*12.9898+COLUMN($D$6:I$6)*78.233)*43758.5453,1)-1)))/$X32,0))</f>
        <v/>
      </c>
      <c r="K32" s="9" t="str">
        <f>IF($L32="","",ROUND($L32*SUMPRODUCT($D$6:K$6*(1+$W32*(2*MOD(SIN($Y$2*101+ROW()*12.9898+COLUMN($D$6:K$6)*78.233)*43758.5453,1)-1)))/$X32,0)-ROUND($L32*SUMPRODUCT($D$6:J$6*(1+$W32*(2*MOD(SIN($Y$2*101+ROW()*12.9898+COLUMN($D$6:J$6)*78.233)*43758.5453,1)-1)))/$X32,0))</f>
        <v/>
      </c>
      <c r="L32" s="18" t="str">
        <f>IF('Sınıf Listesi'!D31="","",'Sınıf Listesi'!D31)</f>
        <v/>
      </c>
      <c r="M32" s="9" t="str">
        <f>IF($U32="","",ROUND($U32*SUMPRODUCT($M$6:M$6*(1+$Y32*(2*MOD(SIN($Y$2*101+ROW()*12.9898+COLUMN($M$6:M$6)*78.233)*43758.5453,1)-1)))/$Z32,0))</f>
        <v/>
      </c>
      <c r="N32" s="9" t="str">
        <f>IF($U32="","",ROUND($U32*SUMPRODUCT($M$6:N$6*(1+$Y32*(2*MOD(SIN($Y$2*101+ROW()*12.9898+COLUMN($M$6:N$6)*78.233)*43758.5453,1)-1)))/$Z32,0)-ROUND($U32*SUMPRODUCT($M$6:M$6*(1+$Y32*(2*MOD(SIN($Y$2*101+ROW()*12.9898+COLUMN($M$6:M$6)*78.233)*43758.5453,1)-1)))/$Z32,0))</f>
        <v/>
      </c>
      <c r="O32" s="9" t="str">
        <f>IF($U32="","",ROUND($U32*SUMPRODUCT($M$6:O$6*(1+$Y32*(2*MOD(SIN($Y$2*101+ROW()*12.9898+COLUMN($M$6:O$6)*78.233)*43758.5453,1)-1)))/$Z32,0)-ROUND($U32*SUMPRODUCT($M$6:N$6*(1+$Y32*(2*MOD(SIN($Y$2*101+ROW()*12.9898+COLUMN($M$6:N$6)*78.233)*43758.5453,1)-1)))/$Z32,0))</f>
        <v/>
      </c>
      <c r="P32" s="9" t="str">
        <f>IF($U32="","",ROUND($U32*SUMPRODUCT($M$6:P$6*(1+$Y32*(2*MOD(SIN($Y$2*101+ROW()*12.9898+COLUMN($M$6:P$6)*78.233)*43758.5453,1)-1)))/$Z32,0)-ROUND($U32*SUMPRODUCT($M$6:O$6*(1+$Y32*(2*MOD(SIN($Y$2*101+ROW()*12.9898+COLUMN($M$6:O$6)*78.233)*43758.5453,1)-1)))/$Z32,0))</f>
        <v/>
      </c>
      <c r="Q32" s="9" t="str">
        <f>IF($U32="","",ROUND($U32*SUMPRODUCT($M$6:Q$6*(1+$Y32*(2*MOD(SIN($Y$2*101+ROW()*12.9898+COLUMN($M$6:Q$6)*78.233)*43758.5453,1)-1)))/$Z32,0)-ROUND($U32*SUMPRODUCT($M$6:P$6*(1+$Y32*(2*MOD(SIN($Y$2*101+ROW()*12.9898+COLUMN($M$6:P$6)*78.233)*43758.5453,1)-1)))/$Z32,0))</f>
        <v/>
      </c>
      <c r="R32" s="9" t="str">
        <f>IF($U32="","",ROUND($U32*SUMPRODUCT($M$6:R$6*(1+$Y32*(2*MOD(SIN($Y$2*101+ROW()*12.9898+COLUMN($M$6:R$6)*78.233)*43758.5453,1)-1)))/$Z32,0)-ROUND($U32*SUMPRODUCT($M$6:Q$6*(1+$Y32*(2*MOD(SIN($Y$2*101+ROW()*12.9898+COLUMN($M$6:Q$6)*78.233)*43758.5453,1)-1)))/$Z32,0))</f>
        <v/>
      </c>
      <c r="S32" s="9" t="str">
        <f>IF($U32="","",ROUND($U32*SUMPRODUCT($M$6:S$6*(1+$Y32*(2*MOD(SIN($Y$2*101+ROW()*12.9898+COLUMN($M$6:S$6)*78.233)*43758.5453,1)-1)))/$Z32,0)-ROUND($U32*SUMPRODUCT($M$6:R$6*(1+$Y32*(2*MOD(SIN($Y$2*101+ROW()*12.9898+COLUMN($M$6:R$6)*78.233)*43758.5453,1)-1)))/$Z32,0))</f>
        <v/>
      </c>
      <c r="T32" s="9" t="str">
        <f>IF($U32="","",ROUND($U32*SUMPRODUCT($M$6:T$6*(1+$Y32*(2*MOD(SIN($Y$2*101+ROW()*12.9898+COLUMN($M$6:T$6)*78.233)*43758.5453,1)-1)))/$Z32,0)-ROUND($U32*SUMPRODUCT($M$6:S$6*(1+$Y32*(2*MOD(SIN($Y$2*101+ROW()*12.9898+COLUMN($M$6:S$6)*78.233)*43758.5453,1)-1)))/$Z32,0))</f>
        <v/>
      </c>
      <c r="U32" s="18" t="str">
        <f>IF('Sınıf Listesi'!E31="","",'Sınıf Listesi'!E31)</f>
        <v/>
      </c>
      <c r="W32" s="4" t="str">
        <f t="shared" si="0"/>
        <v/>
      </c>
      <c r="X32" s="4" t="str">
        <f t="shared" si="1"/>
        <v/>
      </c>
      <c r="Y32" s="4" t="str">
        <f t="shared" si="2"/>
        <v/>
      </c>
      <c r="Z32" s="4" t="str">
        <f t="shared" si="3"/>
        <v/>
      </c>
    </row>
    <row r="33" spans="1:26" ht="15" customHeight="1" x14ac:dyDescent="0.3">
      <c r="A33" s="6">
        <f>IF('Sınıf Listesi'!A32="","",'Sınıf Listesi'!A32)</f>
        <v>27</v>
      </c>
      <c r="B33" s="7" t="str">
        <f>IF('Sınıf Listesi'!B32="","",'Sınıf Listesi'!B32)</f>
        <v/>
      </c>
      <c r="C33" s="8" t="str">
        <f>IF('Sınıf Listesi'!C32="","",'Sınıf Listesi'!C32)</f>
        <v/>
      </c>
      <c r="D33" s="9" t="str">
        <f>IF($L33="","",ROUND($L33*SUMPRODUCT($D$6:D$6*(1+$W33*(2*MOD(SIN($Y$2*101+ROW()*12.9898+COLUMN($D$6:D$6)*78.233)*43758.5453,1)-1)))/$X33,0))</f>
        <v/>
      </c>
      <c r="E33" s="9" t="str">
        <f>IF($L33="","",ROUND($L33*SUMPRODUCT($D$6:E$6*(1+$W33*(2*MOD(SIN($Y$2*101+ROW()*12.9898+COLUMN($D$6:E$6)*78.233)*43758.5453,1)-1)))/$X33,0)-ROUND($L33*SUMPRODUCT($D$6:D$6*(1+$W33*(2*MOD(SIN($Y$2*101+ROW()*12.9898+COLUMN($D$6:D$6)*78.233)*43758.5453,1)-1)))/$X33,0))</f>
        <v/>
      </c>
      <c r="F33" s="9" t="str">
        <f>IF($L33="","",ROUND($L33*SUMPRODUCT($D$6:F$6*(1+$W33*(2*MOD(SIN($Y$2*101+ROW()*12.9898+COLUMN($D$6:F$6)*78.233)*43758.5453,1)-1)))/$X33,0)-ROUND($L33*SUMPRODUCT($D$6:E$6*(1+$W33*(2*MOD(SIN($Y$2*101+ROW()*12.9898+COLUMN($D$6:E$6)*78.233)*43758.5453,1)-1)))/$X33,0))</f>
        <v/>
      </c>
      <c r="G33" s="9" t="str">
        <f>IF($L33="","",ROUND($L33*SUMPRODUCT($D$6:G$6*(1+$W33*(2*MOD(SIN($Y$2*101+ROW()*12.9898+COLUMN($D$6:G$6)*78.233)*43758.5453,1)-1)))/$X33,0)-ROUND($L33*SUMPRODUCT($D$6:F$6*(1+$W33*(2*MOD(SIN($Y$2*101+ROW()*12.9898+COLUMN($D$6:F$6)*78.233)*43758.5453,1)-1)))/$X33,0))</f>
        <v/>
      </c>
      <c r="H33" s="9" t="str">
        <f>IF($L33="","",ROUND($L33*SUMPRODUCT($D$6:H$6*(1+$W33*(2*MOD(SIN($Y$2*101+ROW()*12.9898+COLUMN($D$6:H$6)*78.233)*43758.5453,1)-1)))/$X33,0)-ROUND($L33*SUMPRODUCT($D$6:G$6*(1+$W33*(2*MOD(SIN($Y$2*101+ROW()*12.9898+COLUMN($D$6:G$6)*78.233)*43758.5453,1)-1)))/$X33,0))</f>
        <v/>
      </c>
      <c r="I33" s="9" t="str">
        <f>IF($L33="","",ROUND($L33*SUMPRODUCT($D$6:I$6*(1+$W33*(2*MOD(SIN($Y$2*101+ROW()*12.9898+COLUMN($D$6:I$6)*78.233)*43758.5453,1)-1)))/$X33,0)-ROUND($L33*SUMPRODUCT($D$6:H$6*(1+$W33*(2*MOD(SIN($Y$2*101+ROW()*12.9898+COLUMN($D$6:H$6)*78.233)*43758.5453,1)-1)))/$X33,0))</f>
        <v/>
      </c>
      <c r="J33" s="9" t="str">
        <f>IF($L33="","",ROUND($L33*SUMPRODUCT($D$6:J$6*(1+$W33*(2*MOD(SIN($Y$2*101+ROW()*12.9898+COLUMN($D$6:J$6)*78.233)*43758.5453,1)-1)))/$X33,0)-ROUND($L33*SUMPRODUCT($D$6:I$6*(1+$W33*(2*MOD(SIN($Y$2*101+ROW()*12.9898+COLUMN($D$6:I$6)*78.233)*43758.5453,1)-1)))/$X33,0))</f>
        <v/>
      </c>
      <c r="K33" s="9" t="str">
        <f>IF($L33="","",ROUND($L33*SUMPRODUCT($D$6:K$6*(1+$W33*(2*MOD(SIN($Y$2*101+ROW()*12.9898+COLUMN($D$6:K$6)*78.233)*43758.5453,1)-1)))/$X33,0)-ROUND($L33*SUMPRODUCT($D$6:J$6*(1+$W33*(2*MOD(SIN($Y$2*101+ROW()*12.9898+COLUMN($D$6:J$6)*78.233)*43758.5453,1)-1)))/$X33,0))</f>
        <v/>
      </c>
      <c r="L33" s="18" t="str">
        <f>IF('Sınıf Listesi'!D32="","",'Sınıf Listesi'!D32)</f>
        <v/>
      </c>
      <c r="M33" s="9" t="str">
        <f>IF($U33="","",ROUND($U33*SUMPRODUCT($M$6:M$6*(1+$Y33*(2*MOD(SIN($Y$2*101+ROW()*12.9898+COLUMN($M$6:M$6)*78.233)*43758.5453,1)-1)))/$Z33,0))</f>
        <v/>
      </c>
      <c r="N33" s="9" t="str">
        <f>IF($U33="","",ROUND($U33*SUMPRODUCT($M$6:N$6*(1+$Y33*(2*MOD(SIN($Y$2*101+ROW()*12.9898+COLUMN($M$6:N$6)*78.233)*43758.5453,1)-1)))/$Z33,0)-ROUND($U33*SUMPRODUCT($M$6:M$6*(1+$Y33*(2*MOD(SIN($Y$2*101+ROW()*12.9898+COLUMN($M$6:M$6)*78.233)*43758.5453,1)-1)))/$Z33,0))</f>
        <v/>
      </c>
      <c r="O33" s="9" t="str">
        <f>IF($U33="","",ROUND($U33*SUMPRODUCT($M$6:O$6*(1+$Y33*(2*MOD(SIN($Y$2*101+ROW()*12.9898+COLUMN($M$6:O$6)*78.233)*43758.5453,1)-1)))/$Z33,0)-ROUND($U33*SUMPRODUCT($M$6:N$6*(1+$Y33*(2*MOD(SIN($Y$2*101+ROW()*12.9898+COLUMN($M$6:N$6)*78.233)*43758.5453,1)-1)))/$Z33,0))</f>
        <v/>
      </c>
      <c r="P33" s="9" t="str">
        <f>IF($U33="","",ROUND($U33*SUMPRODUCT($M$6:P$6*(1+$Y33*(2*MOD(SIN($Y$2*101+ROW()*12.9898+COLUMN($M$6:P$6)*78.233)*43758.5453,1)-1)))/$Z33,0)-ROUND($U33*SUMPRODUCT($M$6:O$6*(1+$Y33*(2*MOD(SIN($Y$2*101+ROW()*12.9898+COLUMN($M$6:O$6)*78.233)*43758.5453,1)-1)))/$Z33,0))</f>
        <v/>
      </c>
      <c r="Q33" s="9" t="str">
        <f>IF($U33="","",ROUND($U33*SUMPRODUCT($M$6:Q$6*(1+$Y33*(2*MOD(SIN($Y$2*101+ROW()*12.9898+COLUMN($M$6:Q$6)*78.233)*43758.5453,1)-1)))/$Z33,0)-ROUND($U33*SUMPRODUCT($M$6:P$6*(1+$Y33*(2*MOD(SIN($Y$2*101+ROW()*12.9898+COLUMN($M$6:P$6)*78.233)*43758.5453,1)-1)))/$Z33,0))</f>
        <v/>
      </c>
      <c r="R33" s="9" t="str">
        <f>IF($U33="","",ROUND($U33*SUMPRODUCT($M$6:R$6*(1+$Y33*(2*MOD(SIN($Y$2*101+ROW()*12.9898+COLUMN($M$6:R$6)*78.233)*43758.5453,1)-1)))/$Z33,0)-ROUND($U33*SUMPRODUCT($M$6:Q$6*(1+$Y33*(2*MOD(SIN($Y$2*101+ROW()*12.9898+COLUMN($M$6:Q$6)*78.233)*43758.5453,1)-1)))/$Z33,0))</f>
        <v/>
      </c>
      <c r="S33" s="9" t="str">
        <f>IF($U33="","",ROUND($U33*SUMPRODUCT($M$6:S$6*(1+$Y33*(2*MOD(SIN($Y$2*101+ROW()*12.9898+COLUMN($M$6:S$6)*78.233)*43758.5453,1)-1)))/$Z33,0)-ROUND($U33*SUMPRODUCT($M$6:R$6*(1+$Y33*(2*MOD(SIN($Y$2*101+ROW()*12.9898+COLUMN($M$6:R$6)*78.233)*43758.5453,1)-1)))/$Z33,0))</f>
        <v/>
      </c>
      <c r="T33" s="9" t="str">
        <f>IF($U33="","",ROUND($U33*SUMPRODUCT($M$6:T$6*(1+$Y33*(2*MOD(SIN($Y$2*101+ROW()*12.9898+COLUMN($M$6:T$6)*78.233)*43758.5453,1)-1)))/$Z33,0)-ROUND($U33*SUMPRODUCT($M$6:S$6*(1+$Y33*(2*MOD(SIN($Y$2*101+ROW()*12.9898+COLUMN($M$6:S$6)*78.233)*43758.5453,1)-1)))/$Z33,0))</f>
        <v/>
      </c>
      <c r="U33" s="18" t="str">
        <f>IF('Sınıf Listesi'!E32="","",'Sınıf Listesi'!E32)</f>
        <v/>
      </c>
      <c r="W33" s="4" t="str">
        <f t="shared" si="0"/>
        <v/>
      </c>
      <c r="X33" s="4" t="str">
        <f t="shared" si="1"/>
        <v/>
      </c>
      <c r="Y33" s="4" t="str">
        <f t="shared" si="2"/>
        <v/>
      </c>
      <c r="Z33" s="4" t="str">
        <f t="shared" si="3"/>
        <v/>
      </c>
    </row>
    <row r="34" spans="1:26" ht="15" customHeight="1" x14ac:dyDescent="0.3">
      <c r="A34" s="6">
        <f>IF('Sınıf Listesi'!A33="","",'Sınıf Listesi'!A33)</f>
        <v>28</v>
      </c>
      <c r="B34" s="7" t="str">
        <f>IF('Sınıf Listesi'!B33="","",'Sınıf Listesi'!B33)</f>
        <v/>
      </c>
      <c r="C34" s="8" t="str">
        <f>IF('Sınıf Listesi'!C33="","",'Sınıf Listesi'!C33)</f>
        <v/>
      </c>
      <c r="D34" s="9" t="str">
        <f>IF($L34="","",ROUND($L34*SUMPRODUCT($D$6:D$6*(1+$W34*(2*MOD(SIN($Y$2*101+ROW()*12.9898+COLUMN($D$6:D$6)*78.233)*43758.5453,1)-1)))/$X34,0))</f>
        <v/>
      </c>
      <c r="E34" s="9" t="str">
        <f>IF($L34="","",ROUND($L34*SUMPRODUCT($D$6:E$6*(1+$W34*(2*MOD(SIN($Y$2*101+ROW()*12.9898+COLUMN($D$6:E$6)*78.233)*43758.5453,1)-1)))/$X34,0)-ROUND($L34*SUMPRODUCT($D$6:D$6*(1+$W34*(2*MOD(SIN($Y$2*101+ROW()*12.9898+COLUMN($D$6:D$6)*78.233)*43758.5453,1)-1)))/$X34,0))</f>
        <v/>
      </c>
      <c r="F34" s="9" t="str">
        <f>IF($L34="","",ROUND($L34*SUMPRODUCT($D$6:F$6*(1+$W34*(2*MOD(SIN($Y$2*101+ROW()*12.9898+COLUMN($D$6:F$6)*78.233)*43758.5453,1)-1)))/$X34,0)-ROUND($L34*SUMPRODUCT($D$6:E$6*(1+$W34*(2*MOD(SIN($Y$2*101+ROW()*12.9898+COLUMN($D$6:E$6)*78.233)*43758.5453,1)-1)))/$X34,0))</f>
        <v/>
      </c>
      <c r="G34" s="9" t="str">
        <f>IF($L34="","",ROUND($L34*SUMPRODUCT($D$6:G$6*(1+$W34*(2*MOD(SIN($Y$2*101+ROW()*12.9898+COLUMN($D$6:G$6)*78.233)*43758.5453,1)-1)))/$X34,0)-ROUND($L34*SUMPRODUCT($D$6:F$6*(1+$W34*(2*MOD(SIN($Y$2*101+ROW()*12.9898+COLUMN($D$6:F$6)*78.233)*43758.5453,1)-1)))/$X34,0))</f>
        <v/>
      </c>
      <c r="H34" s="9" t="str">
        <f>IF($L34="","",ROUND($L34*SUMPRODUCT($D$6:H$6*(1+$W34*(2*MOD(SIN($Y$2*101+ROW()*12.9898+COLUMN($D$6:H$6)*78.233)*43758.5453,1)-1)))/$X34,0)-ROUND($L34*SUMPRODUCT($D$6:G$6*(1+$W34*(2*MOD(SIN($Y$2*101+ROW()*12.9898+COLUMN($D$6:G$6)*78.233)*43758.5453,1)-1)))/$X34,0))</f>
        <v/>
      </c>
      <c r="I34" s="9" t="str">
        <f>IF($L34="","",ROUND($L34*SUMPRODUCT($D$6:I$6*(1+$W34*(2*MOD(SIN($Y$2*101+ROW()*12.9898+COLUMN($D$6:I$6)*78.233)*43758.5453,1)-1)))/$X34,0)-ROUND($L34*SUMPRODUCT($D$6:H$6*(1+$W34*(2*MOD(SIN($Y$2*101+ROW()*12.9898+COLUMN($D$6:H$6)*78.233)*43758.5453,1)-1)))/$X34,0))</f>
        <v/>
      </c>
      <c r="J34" s="9" t="str">
        <f>IF($L34="","",ROUND($L34*SUMPRODUCT($D$6:J$6*(1+$W34*(2*MOD(SIN($Y$2*101+ROW()*12.9898+COLUMN($D$6:J$6)*78.233)*43758.5453,1)-1)))/$X34,0)-ROUND($L34*SUMPRODUCT($D$6:I$6*(1+$W34*(2*MOD(SIN($Y$2*101+ROW()*12.9898+COLUMN($D$6:I$6)*78.233)*43758.5453,1)-1)))/$X34,0))</f>
        <v/>
      </c>
      <c r="K34" s="9" t="str">
        <f>IF($L34="","",ROUND($L34*SUMPRODUCT($D$6:K$6*(1+$W34*(2*MOD(SIN($Y$2*101+ROW()*12.9898+COLUMN($D$6:K$6)*78.233)*43758.5453,1)-1)))/$X34,0)-ROUND($L34*SUMPRODUCT($D$6:J$6*(1+$W34*(2*MOD(SIN($Y$2*101+ROW()*12.9898+COLUMN($D$6:J$6)*78.233)*43758.5453,1)-1)))/$X34,0))</f>
        <v/>
      </c>
      <c r="L34" s="18" t="str">
        <f>IF('Sınıf Listesi'!D33="","",'Sınıf Listesi'!D33)</f>
        <v/>
      </c>
      <c r="M34" s="9" t="str">
        <f>IF($U34="","",ROUND($U34*SUMPRODUCT($M$6:M$6*(1+$Y34*(2*MOD(SIN($Y$2*101+ROW()*12.9898+COLUMN($M$6:M$6)*78.233)*43758.5453,1)-1)))/$Z34,0))</f>
        <v/>
      </c>
      <c r="N34" s="9" t="str">
        <f>IF($U34="","",ROUND($U34*SUMPRODUCT($M$6:N$6*(1+$Y34*(2*MOD(SIN($Y$2*101+ROW()*12.9898+COLUMN($M$6:N$6)*78.233)*43758.5453,1)-1)))/$Z34,0)-ROUND($U34*SUMPRODUCT($M$6:M$6*(1+$Y34*(2*MOD(SIN($Y$2*101+ROW()*12.9898+COLUMN($M$6:M$6)*78.233)*43758.5453,1)-1)))/$Z34,0))</f>
        <v/>
      </c>
      <c r="O34" s="9" t="str">
        <f>IF($U34="","",ROUND($U34*SUMPRODUCT($M$6:O$6*(1+$Y34*(2*MOD(SIN($Y$2*101+ROW()*12.9898+COLUMN($M$6:O$6)*78.233)*43758.5453,1)-1)))/$Z34,0)-ROUND($U34*SUMPRODUCT($M$6:N$6*(1+$Y34*(2*MOD(SIN($Y$2*101+ROW()*12.9898+COLUMN($M$6:N$6)*78.233)*43758.5453,1)-1)))/$Z34,0))</f>
        <v/>
      </c>
      <c r="P34" s="9" t="str">
        <f>IF($U34="","",ROUND($U34*SUMPRODUCT($M$6:P$6*(1+$Y34*(2*MOD(SIN($Y$2*101+ROW()*12.9898+COLUMN($M$6:P$6)*78.233)*43758.5453,1)-1)))/$Z34,0)-ROUND($U34*SUMPRODUCT($M$6:O$6*(1+$Y34*(2*MOD(SIN($Y$2*101+ROW()*12.9898+COLUMN($M$6:O$6)*78.233)*43758.5453,1)-1)))/$Z34,0))</f>
        <v/>
      </c>
      <c r="Q34" s="9" t="str">
        <f>IF($U34="","",ROUND($U34*SUMPRODUCT($M$6:Q$6*(1+$Y34*(2*MOD(SIN($Y$2*101+ROW()*12.9898+COLUMN($M$6:Q$6)*78.233)*43758.5453,1)-1)))/$Z34,0)-ROUND($U34*SUMPRODUCT($M$6:P$6*(1+$Y34*(2*MOD(SIN($Y$2*101+ROW()*12.9898+COLUMN($M$6:P$6)*78.233)*43758.5453,1)-1)))/$Z34,0))</f>
        <v/>
      </c>
      <c r="R34" s="9" t="str">
        <f>IF($U34="","",ROUND($U34*SUMPRODUCT($M$6:R$6*(1+$Y34*(2*MOD(SIN($Y$2*101+ROW()*12.9898+COLUMN($M$6:R$6)*78.233)*43758.5453,1)-1)))/$Z34,0)-ROUND($U34*SUMPRODUCT($M$6:Q$6*(1+$Y34*(2*MOD(SIN($Y$2*101+ROW()*12.9898+COLUMN($M$6:Q$6)*78.233)*43758.5453,1)-1)))/$Z34,0))</f>
        <v/>
      </c>
      <c r="S34" s="9" t="str">
        <f>IF($U34="","",ROUND($U34*SUMPRODUCT($M$6:S$6*(1+$Y34*(2*MOD(SIN($Y$2*101+ROW()*12.9898+COLUMN($M$6:S$6)*78.233)*43758.5453,1)-1)))/$Z34,0)-ROUND($U34*SUMPRODUCT($M$6:R$6*(1+$Y34*(2*MOD(SIN($Y$2*101+ROW()*12.9898+COLUMN($M$6:R$6)*78.233)*43758.5453,1)-1)))/$Z34,0))</f>
        <v/>
      </c>
      <c r="T34" s="9" t="str">
        <f>IF($U34="","",ROUND($U34*SUMPRODUCT($M$6:T$6*(1+$Y34*(2*MOD(SIN($Y$2*101+ROW()*12.9898+COLUMN($M$6:T$6)*78.233)*43758.5453,1)-1)))/$Z34,0)-ROUND($U34*SUMPRODUCT($M$6:S$6*(1+$Y34*(2*MOD(SIN($Y$2*101+ROW()*12.9898+COLUMN($M$6:S$6)*78.233)*43758.5453,1)-1)))/$Z34,0))</f>
        <v/>
      </c>
      <c r="U34" s="18" t="str">
        <f>IF('Sınıf Listesi'!E33="","",'Sınıf Listesi'!E33)</f>
        <v/>
      </c>
      <c r="W34" s="4" t="str">
        <f t="shared" si="0"/>
        <v/>
      </c>
      <c r="X34" s="4" t="str">
        <f t="shared" si="1"/>
        <v/>
      </c>
      <c r="Y34" s="4" t="str">
        <f t="shared" si="2"/>
        <v/>
      </c>
      <c r="Z34" s="4" t="str">
        <f t="shared" si="3"/>
        <v/>
      </c>
    </row>
    <row r="35" spans="1:26" ht="15" customHeight="1" x14ac:dyDescent="0.3">
      <c r="A35" s="6">
        <f>IF('Sınıf Listesi'!A34="","",'Sınıf Listesi'!A34)</f>
        <v>29</v>
      </c>
      <c r="B35" s="7" t="str">
        <f>IF('Sınıf Listesi'!B34="","",'Sınıf Listesi'!B34)</f>
        <v/>
      </c>
      <c r="C35" s="8" t="str">
        <f>IF('Sınıf Listesi'!C34="","",'Sınıf Listesi'!C34)</f>
        <v/>
      </c>
      <c r="D35" s="9" t="str">
        <f>IF($L35="","",ROUND($L35*SUMPRODUCT($D$6:D$6*(1+$W35*(2*MOD(SIN($Y$2*101+ROW()*12.9898+COLUMN($D$6:D$6)*78.233)*43758.5453,1)-1)))/$X35,0))</f>
        <v/>
      </c>
      <c r="E35" s="9" t="str">
        <f>IF($L35="","",ROUND($L35*SUMPRODUCT($D$6:E$6*(1+$W35*(2*MOD(SIN($Y$2*101+ROW()*12.9898+COLUMN($D$6:E$6)*78.233)*43758.5453,1)-1)))/$X35,0)-ROUND($L35*SUMPRODUCT($D$6:D$6*(1+$W35*(2*MOD(SIN($Y$2*101+ROW()*12.9898+COLUMN($D$6:D$6)*78.233)*43758.5453,1)-1)))/$X35,0))</f>
        <v/>
      </c>
      <c r="F35" s="9" t="str">
        <f>IF($L35="","",ROUND($L35*SUMPRODUCT($D$6:F$6*(1+$W35*(2*MOD(SIN($Y$2*101+ROW()*12.9898+COLUMN($D$6:F$6)*78.233)*43758.5453,1)-1)))/$X35,0)-ROUND($L35*SUMPRODUCT($D$6:E$6*(1+$W35*(2*MOD(SIN($Y$2*101+ROW()*12.9898+COLUMN($D$6:E$6)*78.233)*43758.5453,1)-1)))/$X35,0))</f>
        <v/>
      </c>
      <c r="G35" s="9" t="str">
        <f>IF($L35="","",ROUND($L35*SUMPRODUCT($D$6:G$6*(1+$W35*(2*MOD(SIN($Y$2*101+ROW()*12.9898+COLUMN($D$6:G$6)*78.233)*43758.5453,1)-1)))/$X35,0)-ROUND($L35*SUMPRODUCT($D$6:F$6*(1+$W35*(2*MOD(SIN($Y$2*101+ROW()*12.9898+COLUMN($D$6:F$6)*78.233)*43758.5453,1)-1)))/$X35,0))</f>
        <v/>
      </c>
      <c r="H35" s="9" t="str">
        <f>IF($L35="","",ROUND($L35*SUMPRODUCT($D$6:H$6*(1+$W35*(2*MOD(SIN($Y$2*101+ROW()*12.9898+COLUMN($D$6:H$6)*78.233)*43758.5453,1)-1)))/$X35,0)-ROUND($L35*SUMPRODUCT($D$6:G$6*(1+$W35*(2*MOD(SIN($Y$2*101+ROW()*12.9898+COLUMN($D$6:G$6)*78.233)*43758.5453,1)-1)))/$X35,0))</f>
        <v/>
      </c>
      <c r="I35" s="9" t="str">
        <f>IF($L35="","",ROUND($L35*SUMPRODUCT($D$6:I$6*(1+$W35*(2*MOD(SIN($Y$2*101+ROW()*12.9898+COLUMN($D$6:I$6)*78.233)*43758.5453,1)-1)))/$X35,0)-ROUND($L35*SUMPRODUCT($D$6:H$6*(1+$W35*(2*MOD(SIN($Y$2*101+ROW()*12.9898+COLUMN($D$6:H$6)*78.233)*43758.5453,1)-1)))/$X35,0))</f>
        <v/>
      </c>
      <c r="J35" s="9" t="str">
        <f>IF($L35="","",ROUND($L35*SUMPRODUCT($D$6:J$6*(1+$W35*(2*MOD(SIN($Y$2*101+ROW()*12.9898+COLUMN($D$6:J$6)*78.233)*43758.5453,1)-1)))/$X35,0)-ROUND($L35*SUMPRODUCT($D$6:I$6*(1+$W35*(2*MOD(SIN($Y$2*101+ROW()*12.9898+COLUMN($D$6:I$6)*78.233)*43758.5453,1)-1)))/$X35,0))</f>
        <v/>
      </c>
      <c r="K35" s="9" t="str">
        <f>IF($L35="","",ROUND($L35*SUMPRODUCT($D$6:K$6*(1+$W35*(2*MOD(SIN($Y$2*101+ROW()*12.9898+COLUMN($D$6:K$6)*78.233)*43758.5453,1)-1)))/$X35,0)-ROUND($L35*SUMPRODUCT($D$6:J$6*(1+$W35*(2*MOD(SIN($Y$2*101+ROW()*12.9898+COLUMN($D$6:J$6)*78.233)*43758.5453,1)-1)))/$X35,0))</f>
        <v/>
      </c>
      <c r="L35" s="18" t="str">
        <f>IF('Sınıf Listesi'!D34="","",'Sınıf Listesi'!D34)</f>
        <v/>
      </c>
      <c r="M35" s="9" t="str">
        <f>IF($U35="","",ROUND($U35*SUMPRODUCT($M$6:M$6*(1+$Y35*(2*MOD(SIN($Y$2*101+ROW()*12.9898+COLUMN($M$6:M$6)*78.233)*43758.5453,1)-1)))/$Z35,0))</f>
        <v/>
      </c>
      <c r="N35" s="9" t="str">
        <f>IF($U35="","",ROUND($U35*SUMPRODUCT($M$6:N$6*(1+$Y35*(2*MOD(SIN($Y$2*101+ROW()*12.9898+COLUMN($M$6:N$6)*78.233)*43758.5453,1)-1)))/$Z35,0)-ROUND($U35*SUMPRODUCT($M$6:M$6*(1+$Y35*(2*MOD(SIN($Y$2*101+ROW()*12.9898+COLUMN($M$6:M$6)*78.233)*43758.5453,1)-1)))/$Z35,0))</f>
        <v/>
      </c>
      <c r="O35" s="9" t="str">
        <f>IF($U35="","",ROUND($U35*SUMPRODUCT($M$6:O$6*(1+$Y35*(2*MOD(SIN($Y$2*101+ROW()*12.9898+COLUMN($M$6:O$6)*78.233)*43758.5453,1)-1)))/$Z35,0)-ROUND($U35*SUMPRODUCT($M$6:N$6*(1+$Y35*(2*MOD(SIN($Y$2*101+ROW()*12.9898+COLUMN($M$6:N$6)*78.233)*43758.5453,1)-1)))/$Z35,0))</f>
        <v/>
      </c>
      <c r="P35" s="9" t="str">
        <f>IF($U35="","",ROUND($U35*SUMPRODUCT($M$6:P$6*(1+$Y35*(2*MOD(SIN($Y$2*101+ROW()*12.9898+COLUMN($M$6:P$6)*78.233)*43758.5453,1)-1)))/$Z35,0)-ROUND($U35*SUMPRODUCT($M$6:O$6*(1+$Y35*(2*MOD(SIN($Y$2*101+ROW()*12.9898+COLUMN($M$6:O$6)*78.233)*43758.5453,1)-1)))/$Z35,0))</f>
        <v/>
      </c>
      <c r="Q35" s="9" t="str">
        <f>IF($U35="","",ROUND($U35*SUMPRODUCT($M$6:Q$6*(1+$Y35*(2*MOD(SIN($Y$2*101+ROW()*12.9898+COLUMN($M$6:Q$6)*78.233)*43758.5453,1)-1)))/$Z35,0)-ROUND($U35*SUMPRODUCT($M$6:P$6*(1+$Y35*(2*MOD(SIN($Y$2*101+ROW()*12.9898+COLUMN($M$6:P$6)*78.233)*43758.5453,1)-1)))/$Z35,0))</f>
        <v/>
      </c>
      <c r="R35" s="9" t="str">
        <f>IF($U35="","",ROUND($U35*SUMPRODUCT($M$6:R$6*(1+$Y35*(2*MOD(SIN($Y$2*101+ROW()*12.9898+COLUMN($M$6:R$6)*78.233)*43758.5453,1)-1)))/$Z35,0)-ROUND($U35*SUMPRODUCT($M$6:Q$6*(1+$Y35*(2*MOD(SIN($Y$2*101+ROW()*12.9898+COLUMN($M$6:Q$6)*78.233)*43758.5453,1)-1)))/$Z35,0))</f>
        <v/>
      </c>
      <c r="S35" s="9" t="str">
        <f>IF($U35="","",ROUND($U35*SUMPRODUCT($M$6:S$6*(1+$Y35*(2*MOD(SIN($Y$2*101+ROW()*12.9898+COLUMN($M$6:S$6)*78.233)*43758.5453,1)-1)))/$Z35,0)-ROUND($U35*SUMPRODUCT($M$6:R$6*(1+$Y35*(2*MOD(SIN($Y$2*101+ROW()*12.9898+COLUMN($M$6:R$6)*78.233)*43758.5453,1)-1)))/$Z35,0))</f>
        <v/>
      </c>
      <c r="T35" s="9" t="str">
        <f>IF($U35="","",ROUND($U35*SUMPRODUCT($M$6:T$6*(1+$Y35*(2*MOD(SIN($Y$2*101+ROW()*12.9898+COLUMN($M$6:T$6)*78.233)*43758.5453,1)-1)))/$Z35,0)-ROUND($U35*SUMPRODUCT($M$6:S$6*(1+$Y35*(2*MOD(SIN($Y$2*101+ROW()*12.9898+COLUMN($M$6:S$6)*78.233)*43758.5453,1)-1)))/$Z35,0))</f>
        <v/>
      </c>
      <c r="U35" s="18" t="str">
        <f>IF('Sınıf Listesi'!E34="","",'Sınıf Listesi'!E34)</f>
        <v/>
      </c>
      <c r="W35" s="4" t="str">
        <f t="shared" si="0"/>
        <v/>
      </c>
      <c r="X35" s="4" t="str">
        <f t="shared" si="1"/>
        <v/>
      </c>
      <c r="Y35" s="4" t="str">
        <f t="shared" si="2"/>
        <v/>
      </c>
      <c r="Z35" s="4" t="str">
        <f t="shared" si="3"/>
        <v/>
      </c>
    </row>
    <row r="36" spans="1:26" ht="15" customHeight="1" x14ac:dyDescent="0.3">
      <c r="A36" s="6">
        <f>IF('Sınıf Listesi'!A35="","",'Sınıf Listesi'!A35)</f>
        <v>30</v>
      </c>
      <c r="B36" s="7" t="str">
        <f>IF('Sınıf Listesi'!B35="","",'Sınıf Listesi'!B35)</f>
        <v/>
      </c>
      <c r="C36" s="8" t="str">
        <f>IF('Sınıf Listesi'!C35="","",'Sınıf Listesi'!C35)</f>
        <v/>
      </c>
      <c r="D36" s="9" t="str">
        <f>IF($L36="","",ROUND($L36*SUMPRODUCT($D$6:D$6*(1+$W36*(2*MOD(SIN($Y$2*101+ROW()*12.9898+COLUMN($D$6:D$6)*78.233)*43758.5453,1)-1)))/$X36,0))</f>
        <v/>
      </c>
      <c r="E36" s="9" t="str">
        <f>IF($L36="","",ROUND($L36*SUMPRODUCT($D$6:E$6*(1+$W36*(2*MOD(SIN($Y$2*101+ROW()*12.9898+COLUMN($D$6:E$6)*78.233)*43758.5453,1)-1)))/$X36,0)-ROUND($L36*SUMPRODUCT($D$6:D$6*(1+$W36*(2*MOD(SIN($Y$2*101+ROW()*12.9898+COLUMN($D$6:D$6)*78.233)*43758.5453,1)-1)))/$X36,0))</f>
        <v/>
      </c>
      <c r="F36" s="9" t="str">
        <f>IF($L36="","",ROUND($L36*SUMPRODUCT($D$6:F$6*(1+$W36*(2*MOD(SIN($Y$2*101+ROW()*12.9898+COLUMN($D$6:F$6)*78.233)*43758.5453,1)-1)))/$X36,0)-ROUND($L36*SUMPRODUCT($D$6:E$6*(1+$W36*(2*MOD(SIN($Y$2*101+ROW()*12.9898+COLUMN($D$6:E$6)*78.233)*43758.5453,1)-1)))/$X36,0))</f>
        <v/>
      </c>
      <c r="G36" s="9" t="str">
        <f>IF($L36="","",ROUND($L36*SUMPRODUCT($D$6:G$6*(1+$W36*(2*MOD(SIN($Y$2*101+ROW()*12.9898+COLUMN($D$6:G$6)*78.233)*43758.5453,1)-1)))/$X36,0)-ROUND($L36*SUMPRODUCT($D$6:F$6*(1+$W36*(2*MOD(SIN($Y$2*101+ROW()*12.9898+COLUMN($D$6:F$6)*78.233)*43758.5453,1)-1)))/$X36,0))</f>
        <v/>
      </c>
      <c r="H36" s="9" t="str">
        <f>IF($L36="","",ROUND($L36*SUMPRODUCT($D$6:H$6*(1+$W36*(2*MOD(SIN($Y$2*101+ROW()*12.9898+COLUMN($D$6:H$6)*78.233)*43758.5453,1)-1)))/$X36,0)-ROUND($L36*SUMPRODUCT($D$6:G$6*(1+$W36*(2*MOD(SIN($Y$2*101+ROW()*12.9898+COLUMN($D$6:G$6)*78.233)*43758.5453,1)-1)))/$X36,0))</f>
        <v/>
      </c>
      <c r="I36" s="9" t="str">
        <f>IF($L36="","",ROUND($L36*SUMPRODUCT($D$6:I$6*(1+$W36*(2*MOD(SIN($Y$2*101+ROW()*12.9898+COLUMN($D$6:I$6)*78.233)*43758.5453,1)-1)))/$X36,0)-ROUND($L36*SUMPRODUCT($D$6:H$6*(1+$W36*(2*MOD(SIN($Y$2*101+ROW()*12.9898+COLUMN($D$6:H$6)*78.233)*43758.5453,1)-1)))/$X36,0))</f>
        <v/>
      </c>
      <c r="J36" s="9" t="str">
        <f>IF($L36="","",ROUND($L36*SUMPRODUCT($D$6:J$6*(1+$W36*(2*MOD(SIN($Y$2*101+ROW()*12.9898+COLUMN($D$6:J$6)*78.233)*43758.5453,1)-1)))/$X36,0)-ROUND($L36*SUMPRODUCT($D$6:I$6*(1+$W36*(2*MOD(SIN($Y$2*101+ROW()*12.9898+COLUMN($D$6:I$6)*78.233)*43758.5453,1)-1)))/$X36,0))</f>
        <v/>
      </c>
      <c r="K36" s="9" t="str">
        <f>IF($L36="","",ROUND($L36*SUMPRODUCT($D$6:K$6*(1+$W36*(2*MOD(SIN($Y$2*101+ROW()*12.9898+COLUMN($D$6:K$6)*78.233)*43758.5453,1)-1)))/$X36,0)-ROUND($L36*SUMPRODUCT($D$6:J$6*(1+$W36*(2*MOD(SIN($Y$2*101+ROW()*12.9898+COLUMN($D$6:J$6)*78.233)*43758.5453,1)-1)))/$X36,0))</f>
        <v/>
      </c>
      <c r="L36" s="18" t="str">
        <f>IF('Sınıf Listesi'!D35="","",'Sınıf Listesi'!D35)</f>
        <v/>
      </c>
      <c r="M36" s="9" t="str">
        <f>IF($U36="","",ROUND($U36*SUMPRODUCT($M$6:M$6*(1+$Y36*(2*MOD(SIN($Y$2*101+ROW()*12.9898+COLUMN($M$6:M$6)*78.233)*43758.5453,1)-1)))/$Z36,0))</f>
        <v/>
      </c>
      <c r="N36" s="9" t="str">
        <f>IF($U36="","",ROUND($U36*SUMPRODUCT($M$6:N$6*(1+$Y36*(2*MOD(SIN($Y$2*101+ROW()*12.9898+COLUMN($M$6:N$6)*78.233)*43758.5453,1)-1)))/$Z36,0)-ROUND($U36*SUMPRODUCT($M$6:M$6*(1+$Y36*(2*MOD(SIN($Y$2*101+ROW()*12.9898+COLUMN($M$6:M$6)*78.233)*43758.5453,1)-1)))/$Z36,0))</f>
        <v/>
      </c>
      <c r="O36" s="9" t="str">
        <f>IF($U36="","",ROUND($U36*SUMPRODUCT($M$6:O$6*(1+$Y36*(2*MOD(SIN($Y$2*101+ROW()*12.9898+COLUMN($M$6:O$6)*78.233)*43758.5453,1)-1)))/$Z36,0)-ROUND($U36*SUMPRODUCT($M$6:N$6*(1+$Y36*(2*MOD(SIN($Y$2*101+ROW()*12.9898+COLUMN($M$6:N$6)*78.233)*43758.5453,1)-1)))/$Z36,0))</f>
        <v/>
      </c>
      <c r="P36" s="9" t="str">
        <f>IF($U36="","",ROUND($U36*SUMPRODUCT($M$6:P$6*(1+$Y36*(2*MOD(SIN($Y$2*101+ROW()*12.9898+COLUMN($M$6:P$6)*78.233)*43758.5453,1)-1)))/$Z36,0)-ROUND($U36*SUMPRODUCT($M$6:O$6*(1+$Y36*(2*MOD(SIN($Y$2*101+ROW()*12.9898+COLUMN($M$6:O$6)*78.233)*43758.5453,1)-1)))/$Z36,0))</f>
        <v/>
      </c>
      <c r="Q36" s="9" t="str">
        <f>IF($U36="","",ROUND($U36*SUMPRODUCT($M$6:Q$6*(1+$Y36*(2*MOD(SIN($Y$2*101+ROW()*12.9898+COLUMN($M$6:Q$6)*78.233)*43758.5453,1)-1)))/$Z36,0)-ROUND($U36*SUMPRODUCT($M$6:P$6*(1+$Y36*(2*MOD(SIN($Y$2*101+ROW()*12.9898+COLUMN($M$6:P$6)*78.233)*43758.5453,1)-1)))/$Z36,0))</f>
        <v/>
      </c>
      <c r="R36" s="9" t="str">
        <f>IF($U36="","",ROUND($U36*SUMPRODUCT($M$6:R$6*(1+$Y36*(2*MOD(SIN($Y$2*101+ROW()*12.9898+COLUMN($M$6:R$6)*78.233)*43758.5453,1)-1)))/$Z36,0)-ROUND($U36*SUMPRODUCT($M$6:Q$6*(1+$Y36*(2*MOD(SIN($Y$2*101+ROW()*12.9898+COLUMN($M$6:Q$6)*78.233)*43758.5453,1)-1)))/$Z36,0))</f>
        <v/>
      </c>
      <c r="S36" s="9" t="str">
        <f>IF($U36="","",ROUND($U36*SUMPRODUCT($M$6:S$6*(1+$Y36*(2*MOD(SIN($Y$2*101+ROW()*12.9898+COLUMN($M$6:S$6)*78.233)*43758.5453,1)-1)))/$Z36,0)-ROUND($U36*SUMPRODUCT($M$6:R$6*(1+$Y36*(2*MOD(SIN($Y$2*101+ROW()*12.9898+COLUMN($M$6:R$6)*78.233)*43758.5453,1)-1)))/$Z36,0))</f>
        <v/>
      </c>
      <c r="T36" s="9" t="str">
        <f>IF($U36="","",ROUND($U36*SUMPRODUCT($M$6:T$6*(1+$Y36*(2*MOD(SIN($Y$2*101+ROW()*12.9898+COLUMN($M$6:T$6)*78.233)*43758.5453,1)-1)))/$Z36,0)-ROUND($U36*SUMPRODUCT($M$6:S$6*(1+$Y36*(2*MOD(SIN($Y$2*101+ROW()*12.9898+COLUMN($M$6:S$6)*78.233)*43758.5453,1)-1)))/$Z36,0))</f>
        <v/>
      </c>
      <c r="U36" s="18" t="str">
        <f>IF('Sınıf Listesi'!E35="","",'Sınıf Listesi'!E35)</f>
        <v/>
      </c>
      <c r="W36" s="4" t="str">
        <f t="shared" si="0"/>
        <v/>
      </c>
      <c r="X36" s="4" t="str">
        <f t="shared" si="1"/>
        <v/>
      </c>
      <c r="Y36" s="4" t="str">
        <f t="shared" si="2"/>
        <v/>
      </c>
      <c r="Z36" s="4" t="str">
        <f t="shared" si="3"/>
        <v/>
      </c>
    </row>
    <row r="38" spans="1:26" ht="24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3"/>
      <c r="M38" s="11"/>
      <c r="N38" s="11"/>
      <c r="O38" s="11"/>
      <c r="P38" s="11"/>
      <c r="Q38" s="11"/>
      <c r="R38" s="59" t="str">
        <f>"Öğretmen: "&amp;'Sınıf Listesi'!D37</f>
        <v>Öğretmen: Hasan YILDIZ</v>
      </c>
      <c r="S38" s="59"/>
      <c r="T38" s="59"/>
      <c r="U38" s="59"/>
    </row>
    <row r="43" spans="1:26" x14ac:dyDescent="0.3">
      <c r="B43" s="58" t="s">
        <v>75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</sheetData>
  <sheetProtection password="AD6A" sheet="1" objects="1" scenarios="1" formatCells="0" formatColumns="0" formatRows="0" insertColumns="0" insertRows="0"/>
  <mergeCells count="18">
    <mergeCell ref="B43:U43"/>
    <mergeCell ref="P4:T4"/>
    <mergeCell ref="R38:U38"/>
    <mergeCell ref="A6:C6"/>
    <mergeCell ref="U3:U5"/>
    <mergeCell ref="D1:U1"/>
    <mergeCell ref="A1:C1"/>
    <mergeCell ref="A2:R2"/>
    <mergeCell ref="W2:X2"/>
    <mergeCell ref="A3:A5"/>
    <mergeCell ref="B3:B5"/>
    <mergeCell ref="C3:C5"/>
    <mergeCell ref="D3:K3"/>
    <mergeCell ref="L3:L5"/>
    <mergeCell ref="M3:T3"/>
    <mergeCell ref="D4:F4"/>
    <mergeCell ref="G4:K4"/>
    <mergeCell ref="M4:O4"/>
  </mergeCells>
  <conditionalFormatting sqref="L6">
    <cfRule type="cellIs" dxfId="3" priority="2" operator="notEqual">
      <formula>100</formula>
    </cfRule>
  </conditionalFormatting>
  <conditionalFormatting sqref="U6">
    <cfRule type="cellIs" dxfId="2" priority="3" operator="notEqual">
      <formula>100</formula>
    </cfRule>
  </conditionalFormatting>
  <dataValidations count="2">
    <dataValidation type="whole" showErrorMessage="1" errorTitle="Dağıtım no" error="1-9999 arası tam sayı giriniz." sqref="Y2">
      <formula1>1</formula1>
      <formula2>9999</formula2>
    </dataValidation>
    <dataValidation type="whole" showErrorMessage="1" errorTitle="Azami puan" error="0-100 arası tam sayı giriniz." sqref="D6:K6 M6:T6">
      <formula1>0</formula1>
      <formula2>100</formula2>
    </dataValidation>
  </dataValidations>
  <printOptions horizontalCentered="1"/>
  <pageMargins left="0.23611111111111099" right="0.23611111111111099" top="0.23611111111111099" bottom="0.23611111111111099" header="0.511811023622047" footer="0.511811023622047"/>
  <pageSetup paperSize="9" scale="7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8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A5" sqref="AA5"/>
    </sheetView>
  </sheetViews>
  <sheetFormatPr defaultColWidth="8.6640625" defaultRowHeight="14.4" x14ac:dyDescent="0.3"/>
  <cols>
    <col min="1" max="1" width="4.77734375" style="2" customWidth="1"/>
    <col min="2" max="2" width="6" style="2" customWidth="1"/>
    <col min="3" max="3" width="21" style="2" customWidth="1"/>
    <col min="4" max="19" width="3.88671875" style="2" customWidth="1"/>
    <col min="20" max="20" width="7" style="2" customWidth="1"/>
    <col min="21" max="36" width="3.88671875" style="2" customWidth="1"/>
    <col min="37" max="37" width="7" style="2" customWidth="1"/>
    <col min="38" max="38" width="3" style="2" customWidth="1"/>
    <col min="39" max="39" width="9" style="2" customWidth="1"/>
    <col min="40" max="40" width="11" style="2" customWidth="1"/>
    <col min="41" max="41" width="9" style="2" customWidth="1"/>
    <col min="42" max="42" width="11" style="2" customWidth="1"/>
    <col min="43" max="16384" width="8.6640625" style="2"/>
  </cols>
  <sheetData>
    <row r="1" spans="1:43" ht="21.75" customHeight="1" x14ac:dyDescent="0.3">
      <c r="A1" s="41" t="str">
        <f>IF('Sınıf Listesi'!C4="","",'Sınıf Listesi'!C4)</f>
        <v>7/A</v>
      </c>
      <c r="B1" s="41"/>
      <c r="C1" s="41"/>
      <c r="D1" s="41" t="str">
        <f>IF('Sınıf Listesi'!C2="","",'Sınıf Listesi'!C2)</f>
        <v>…………………………………………………..…………………………………  ORTAOKULU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1:43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3"/>
      <c r="AJ2" s="3"/>
      <c r="AK2" s="3"/>
      <c r="AL2" s="3"/>
      <c r="AM2" s="43" t="s">
        <v>19</v>
      </c>
      <c r="AN2" s="43"/>
      <c r="AO2" s="12">
        <v>1</v>
      </c>
    </row>
    <row r="3" spans="1:43" ht="25.5" customHeight="1" x14ac:dyDescent="0.3">
      <c r="A3" s="61" t="s">
        <v>5</v>
      </c>
      <c r="B3" s="62" t="s">
        <v>6</v>
      </c>
      <c r="C3" s="63" t="s">
        <v>84</v>
      </c>
      <c r="D3" s="70" t="s">
        <v>76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2" t="s">
        <v>41</v>
      </c>
      <c r="U3" s="66" t="s">
        <v>77</v>
      </c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7" t="s">
        <v>42</v>
      </c>
    </row>
    <row r="4" spans="1:43" ht="39.75" customHeight="1" x14ac:dyDescent="0.3">
      <c r="A4" s="61"/>
      <c r="B4" s="62"/>
      <c r="C4" s="64"/>
      <c r="D4" s="70" t="s">
        <v>43</v>
      </c>
      <c r="E4" s="70"/>
      <c r="F4" s="70"/>
      <c r="G4" s="70"/>
      <c r="H4" s="70"/>
      <c r="I4" s="70"/>
      <c r="J4" s="70"/>
      <c r="K4" s="70"/>
      <c r="L4" s="70"/>
      <c r="M4" s="70"/>
      <c r="N4" s="70" t="s">
        <v>44</v>
      </c>
      <c r="O4" s="70"/>
      <c r="P4" s="70"/>
      <c r="Q4" s="70"/>
      <c r="R4" s="70"/>
      <c r="S4" s="70"/>
      <c r="T4" s="73"/>
      <c r="U4" s="66" t="s">
        <v>45</v>
      </c>
      <c r="V4" s="66"/>
      <c r="W4" s="66"/>
      <c r="X4" s="66"/>
      <c r="Y4" s="66"/>
      <c r="Z4" s="66"/>
      <c r="AA4" s="66"/>
      <c r="AB4" s="66"/>
      <c r="AC4" s="66"/>
      <c r="AD4" s="66"/>
      <c r="AE4" s="66" t="s">
        <v>46</v>
      </c>
      <c r="AF4" s="66"/>
      <c r="AG4" s="66"/>
      <c r="AH4" s="66"/>
      <c r="AI4" s="66"/>
      <c r="AJ4" s="66"/>
      <c r="AK4" s="68"/>
      <c r="AM4" s="32" t="s">
        <v>21</v>
      </c>
      <c r="AN4" s="33"/>
      <c r="AO4" s="33"/>
      <c r="AP4" s="33"/>
      <c r="AQ4" s="33"/>
    </row>
    <row r="5" spans="1:43" ht="184.5" customHeight="1" x14ac:dyDescent="0.3">
      <c r="A5" s="61"/>
      <c r="B5" s="62"/>
      <c r="C5" s="65"/>
      <c r="D5" s="71" t="s">
        <v>47</v>
      </c>
      <c r="E5" s="71" t="s">
        <v>48</v>
      </c>
      <c r="F5" s="71" t="s">
        <v>49</v>
      </c>
      <c r="G5" s="71" t="s">
        <v>50</v>
      </c>
      <c r="H5" s="71" t="s">
        <v>51</v>
      </c>
      <c r="I5" s="71" t="s">
        <v>52</v>
      </c>
      <c r="J5" s="71" t="s">
        <v>53</v>
      </c>
      <c r="K5" s="71" t="s">
        <v>54</v>
      </c>
      <c r="L5" s="71" t="s">
        <v>55</v>
      </c>
      <c r="M5" s="71" t="s">
        <v>56</v>
      </c>
      <c r="N5" s="71" t="s">
        <v>57</v>
      </c>
      <c r="O5" s="71" t="s">
        <v>58</v>
      </c>
      <c r="P5" s="71" t="s">
        <v>59</v>
      </c>
      <c r="Q5" s="71" t="s">
        <v>60</v>
      </c>
      <c r="R5" s="71" t="s">
        <v>61</v>
      </c>
      <c r="S5" s="71" t="s">
        <v>62</v>
      </c>
      <c r="T5" s="74"/>
      <c r="U5" s="21" t="s">
        <v>47</v>
      </c>
      <c r="V5" s="21" t="s">
        <v>48</v>
      </c>
      <c r="W5" s="21" t="s">
        <v>63</v>
      </c>
      <c r="X5" s="21" t="s">
        <v>64</v>
      </c>
      <c r="Y5" s="21" t="s">
        <v>51</v>
      </c>
      <c r="Z5" s="21" t="s">
        <v>52</v>
      </c>
      <c r="AA5" s="21" t="s">
        <v>53</v>
      </c>
      <c r="AB5" s="21" t="s">
        <v>54</v>
      </c>
      <c r="AC5" s="21" t="s">
        <v>55</v>
      </c>
      <c r="AD5" s="21" t="s">
        <v>56</v>
      </c>
      <c r="AE5" s="21" t="s">
        <v>65</v>
      </c>
      <c r="AF5" s="21" t="s">
        <v>66</v>
      </c>
      <c r="AG5" s="21" t="s">
        <v>67</v>
      </c>
      <c r="AH5" s="21" t="s">
        <v>68</v>
      </c>
      <c r="AI5" s="21" t="s">
        <v>61</v>
      </c>
      <c r="AJ5" s="21" t="s">
        <v>62</v>
      </c>
      <c r="AK5" s="69"/>
      <c r="AM5" s="34" t="s">
        <v>38</v>
      </c>
      <c r="AN5" s="34" t="s">
        <v>39</v>
      </c>
      <c r="AO5" s="34" t="s">
        <v>38</v>
      </c>
      <c r="AP5" s="34" t="s">
        <v>39</v>
      </c>
      <c r="AQ5" s="33"/>
    </row>
    <row r="6" spans="1:43" ht="15.75" customHeight="1" x14ac:dyDescent="0.3">
      <c r="A6" s="60" t="s">
        <v>40</v>
      </c>
      <c r="B6" s="60"/>
      <c r="C6" s="60"/>
      <c r="D6" s="1">
        <v>5</v>
      </c>
      <c r="E6" s="1">
        <v>5</v>
      </c>
      <c r="F6" s="1">
        <v>5</v>
      </c>
      <c r="G6" s="1">
        <v>5</v>
      </c>
      <c r="H6" s="1">
        <v>5</v>
      </c>
      <c r="I6" s="1">
        <v>5</v>
      </c>
      <c r="J6" s="1">
        <v>5</v>
      </c>
      <c r="K6" s="1">
        <v>5</v>
      </c>
      <c r="L6" s="1">
        <v>5</v>
      </c>
      <c r="M6" s="1">
        <v>5</v>
      </c>
      <c r="N6" s="1">
        <v>9</v>
      </c>
      <c r="O6" s="1">
        <v>9</v>
      </c>
      <c r="P6" s="1">
        <v>8</v>
      </c>
      <c r="Q6" s="1">
        <v>8</v>
      </c>
      <c r="R6" s="1">
        <v>8</v>
      </c>
      <c r="S6" s="1">
        <v>8</v>
      </c>
      <c r="T6" s="5">
        <f>SUM(D6:S6)</f>
        <v>100</v>
      </c>
      <c r="U6" s="1">
        <v>5</v>
      </c>
      <c r="V6" s="1">
        <v>5</v>
      </c>
      <c r="W6" s="1">
        <v>5</v>
      </c>
      <c r="X6" s="1">
        <v>5</v>
      </c>
      <c r="Y6" s="1">
        <v>5</v>
      </c>
      <c r="Z6" s="1">
        <v>5</v>
      </c>
      <c r="AA6" s="1">
        <v>5</v>
      </c>
      <c r="AB6" s="1">
        <v>5</v>
      </c>
      <c r="AC6" s="1">
        <v>5</v>
      </c>
      <c r="AD6" s="1">
        <v>5</v>
      </c>
      <c r="AE6" s="1">
        <v>9</v>
      </c>
      <c r="AF6" s="1">
        <v>9</v>
      </c>
      <c r="AG6" s="1">
        <v>8</v>
      </c>
      <c r="AH6" s="1">
        <v>8</v>
      </c>
      <c r="AI6" s="1">
        <v>8</v>
      </c>
      <c r="AJ6" s="1">
        <v>8</v>
      </c>
      <c r="AK6" s="5">
        <f>SUM(U6:AJ6)</f>
        <v>100</v>
      </c>
      <c r="AM6" s="33"/>
      <c r="AN6" s="33"/>
      <c r="AO6" s="33"/>
      <c r="AP6" s="33"/>
      <c r="AQ6" s="33"/>
    </row>
    <row r="7" spans="1:43" ht="15" customHeight="1" x14ac:dyDescent="0.3">
      <c r="A7" s="6">
        <f>IF('Sınıf Listesi'!A6="","",'Sınıf Listesi'!A6)</f>
        <v>1</v>
      </c>
      <c r="B7" s="7">
        <f>IF('Sınıf Listesi'!B6="","",'Sınıf Listesi'!B6)</f>
        <v>1234</v>
      </c>
      <c r="C7" s="8" t="str">
        <f>IF('Sınıf Listesi'!C6="","",'Sınıf Listesi'!C6)</f>
        <v>Ahmet DEMİR</v>
      </c>
      <c r="D7" s="9">
        <f>IF($T7="","",ROUND($T7*SUMPRODUCT($D$6:D$6*(1+$AM7*(2*MOD(SIN($AO$2*101+ROW()*12.9898+COLUMN($D$6:D$6)*78.233)*43758.5453,1)-1)))/$AN7,0))</f>
        <v>4</v>
      </c>
      <c r="E7" s="9">
        <f>IF($T7="","",ROUND($T7*SUMPRODUCT($D$6:E$6*(1+$AM7*(2*MOD(SIN($AO$2*101+ROW()*12.9898+COLUMN($D$6:E$6)*78.233)*43758.5453,1)-1)))/$AN7,0)-ROUND($T7*SUMPRODUCT($D$6:D$6*(1+$AM7*(2*MOD(SIN($AO$2*101+ROW()*12.9898+COLUMN($D$6:D$6)*78.233)*43758.5453,1)-1)))/$AN7,0))</f>
        <v>5</v>
      </c>
      <c r="F7" s="9">
        <f>IF($T7="","",ROUND($T7*SUMPRODUCT($D$6:F$6*(1+$AM7*(2*MOD(SIN($AO$2*101+ROW()*12.9898+COLUMN($D$6:F$6)*78.233)*43758.5453,1)-1)))/$AN7,0)-ROUND($T7*SUMPRODUCT($D$6:E$6*(1+$AM7*(2*MOD(SIN($AO$2*101+ROW()*12.9898+COLUMN($D$6:E$6)*78.233)*43758.5453,1)-1)))/$AN7,0))</f>
        <v>4</v>
      </c>
      <c r="G7" s="9">
        <f>IF($T7="","",ROUND($T7*SUMPRODUCT($D$6:G$6*(1+$AM7*(2*MOD(SIN($AO$2*101+ROW()*12.9898+COLUMN($D$6:G$6)*78.233)*43758.5453,1)-1)))/$AN7,0)-ROUND($T7*SUMPRODUCT($D$6:F$6*(1+$AM7*(2*MOD(SIN($AO$2*101+ROW()*12.9898+COLUMN($D$6:F$6)*78.233)*43758.5453,1)-1)))/$AN7,0))</f>
        <v>5</v>
      </c>
      <c r="H7" s="9">
        <f>IF($T7="","",ROUND($T7*SUMPRODUCT($D$6:H$6*(1+$AM7*(2*MOD(SIN($AO$2*101+ROW()*12.9898+COLUMN($D$6:H$6)*78.233)*43758.5453,1)-1)))/$AN7,0)-ROUND($T7*SUMPRODUCT($D$6:G$6*(1+$AM7*(2*MOD(SIN($AO$2*101+ROW()*12.9898+COLUMN($D$6:G$6)*78.233)*43758.5453,1)-1)))/$AN7,0))</f>
        <v>4</v>
      </c>
      <c r="I7" s="9">
        <f>IF($T7="","",ROUND($T7*SUMPRODUCT($D$6:I$6*(1+$AM7*(2*MOD(SIN($AO$2*101+ROW()*12.9898+COLUMN($D$6:I$6)*78.233)*43758.5453,1)-1)))/$AN7,0)-ROUND($T7*SUMPRODUCT($D$6:H$6*(1+$AM7*(2*MOD(SIN($AO$2*101+ROW()*12.9898+COLUMN($D$6:H$6)*78.233)*43758.5453,1)-1)))/$AN7,0))</f>
        <v>5</v>
      </c>
      <c r="J7" s="9">
        <f>IF($T7="","",ROUND($T7*SUMPRODUCT($D$6:J$6*(1+$AM7*(2*MOD(SIN($AO$2*101+ROW()*12.9898+COLUMN($D$6:J$6)*78.233)*43758.5453,1)-1)))/$AN7,0)-ROUND($T7*SUMPRODUCT($D$6:I$6*(1+$AM7*(2*MOD(SIN($AO$2*101+ROW()*12.9898+COLUMN($D$6:I$6)*78.233)*43758.5453,1)-1)))/$AN7,0))</f>
        <v>4</v>
      </c>
      <c r="K7" s="9">
        <f>IF($T7="","",ROUND($T7*SUMPRODUCT($D$6:K$6*(1+$AM7*(2*MOD(SIN($AO$2*101+ROW()*12.9898+COLUMN($D$6:K$6)*78.233)*43758.5453,1)-1)))/$AN7,0)-ROUND($T7*SUMPRODUCT($D$6:J$6*(1+$AM7*(2*MOD(SIN($AO$2*101+ROW()*12.9898+COLUMN($D$6:J$6)*78.233)*43758.5453,1)-1)))/$AN7,0))</f>
        <v>5</v>
      </c>
      <c r="L7" s="9">
        <f>IF($T7="","",ROUND($T7*SUMPRODUCT($D$6:L$6*(1+$AM7*(2*MOD(SIN($AO$2*101+ROW()*12.9898+COLUMN($D$6:L$6)*78.233)*43758.5453,1)-1)))/$AN7,0)-ROUND($T7*SUMPRODUCT($D$6:K$6*(1+$AM7*(2*MOD(SIN($AO$2*101+ROW()*12.9898+COLUMN($D$6:K$6)*78.233)*43758.5453,1)-1)))/$AN7,0))</f>
        <v>4</v>
      </c>
      <c r="M7" s="9">
        <f>IF($T7="","",ROUND($T7*SUMPRODUCT($D$6:M$6*(1+$AM7*(2*MOD(SIN($AO$2*101+ROW()*12.9898+COLUMN($D$6:M$6)*78.233)*43758.5453,1)-1)))/$AN7,0)-ROUND($T7*SUMPRODUCT($D$6:L$6*(1+$AM7*(2*MOD(SIN($AO$2*101+ROW()*12.9898+COLUMN($D$6:L$6)*78.233)*43758.5453,1)-1)))/$AN7,0))</f>
        <v>5</v>
      </c>
      <c r="N7" s="9">
        <f>IF($T7="","",ROUND($T7*SUMPRODUCT($D$6:N$6*(1+$AM7*(2*MOD(SIN($AO$2*101+ROW()*12.9898+COLUMN($D$6:N$6)*78.233)*43758.5453,1)-1)))/$AN7,0)-ROUND($T7*SUMPRODUCT($D$6:M$6*(1+$AM7*(2*MOD(SIN($AO$2*101+ROW()*12.9898+COLUMN($D$6:M$6)*78.233)*43758.5453,1)-1)))/$AN7,0))</f>
        <v>8</v>
      </c>
      <c r="O7" s="9">
        <f>IF($T7="","",ROUND($T7*SUMPRODUCT($D$6:O$6*(1+$AM7*(2*MOD(SIN($AO$2*101+ROW()*12.9898+COLUMN($D$6:O$6)*78.233)*43758.5453,1)-1)))/$AN7,0)-ROUND($T7*SUMPRODUCT($D$6:N$6*(1+$AM7*(2*MOD(SIN($AO$2*101+ROW()*12.9898+COLUMN($D$6:N$6)*78.233)*43758.5453,1)-1)))/$AN7,0))</f>
        <v>8</v>
      </c>
      <c r="P7" s="9">
        <f>IF($T7="","",ROUND($T7*SUMPRODUCT($D$6:P$6*(1+$AM7*(2*MOD(SIN($AO$2*101+ROW()*12.9898+COLUMN($D$6:P$6)*78.233)*43758.5453,1)-1)))/$AN7,0)-ROUND($T7*SUMPRODUCT($D$6:O$6*(1+$AM7*(2*MOD(SIN($AO$2*101+ROW()*12.9898+COLUMN($D$6:O$6)*78.233)*43758.5453,1)-1)))/$AN7,0))</f>
        <v>8</v>
      </c>
      <c r="Q7" s="9">
        <f>IF($T7="","",ROUND($T7*SUMPRODUCT($D$6:Q$6*(1+$AM7*(2*MOD(SIN($AO$2*101+ROW()*12.9898+COLUMN($D$6:Q$6)*78.233)*43758.5453,1)-1)))/$AN7,0)-ROUND($T7*SUMPRODUCT($D$6:P$6*(1+$AM7*(2*MOD(SIN($AO$2*101+ROW()*12.9898+COLUMN($D$6:P$6)*78.233)*43758.5453,1)-1)))/$AN7,0))</f>
        <v>7</v>
      </c>
      <c r="R7" s="9">
        <f>IF($T7="","",ROUND($T7*SUMPRODUCT($D$6:R$6*(1+$AM7*(2*MOD(SIN($AO$2*101+ROW()*12.9898+COLUMN($D$6:R$6)*78.233)*43758.5453,1)-1)))/$AN7,0)-ROUND($T7*SUMPRODUCT($D$6:Q$6*(1+$AM7*(2*MOD(SIN($AO$2*101+ROW()*12.9898+COLUMN($D$6:Q$6)*78.233)*43758.5453,1)-1)))/$AN7,0))</f>
        <v>7</v>
      </c>
      <c r="S7" s="9">
        <f>IF($T7="","",ROUND($T7*SUMPRODUCT($D$6:S$6*(1+$AM7*(2*MOD(SIN($AO$2*101+ROW()*12.9898+COLUMN($D$6:S$6)*78.233)*43758.5453,1)-1)))/$AN7,0)-ROUND($T7*SUMPRODUCT($D$6:R$6*(1+$AM7*(2*MOD(SIN($AO$2*101+ROW()*12.9898+COLUMN($D$6:R$6)*78.233)*43758.5453,1)-1)))/$AN7,0))</f>
        <v>7</v>
      </c>
      <c r="T7" s="10">
        <f>IF('Sınıf Listesi'!F6="","",'Sınıf Listesi'!F6)</f>
        <v>90</v>
      </c>
      <c r="U7" s="9">
        <f>IF($AK7="","",ROUND($AK7*SUMPRODUCT($U$6:U$6*(1+$AO7*(2*MOD(SIN($AO$2*101+ROW()*12.9898+COLUMN($U$6:U$6)*78.233)*43758.5453,1)-1)))/$AP7,0))</f>
        <v>5</v>
      </c>
      <c r="V7" s="9">
        <f>IF($AK7="","",ROUND($AK7*SUMPRODUCT($U$6:V$6*(1+$AO7*(2*MOD(SIN($AO$2*101+ROW()*12.9898+COLUMN($U$6:V$6)*78.233)*43758.5453,1)-1)))/$AP7,0)-ROUND($AK7*SUMPRODUCT($U$6:U$6*(1+$AO7*(2*MOD(SIN($AO$2*101+ROW()*12.9898+COLUMN($U$6:U$6)*78.233)*43758.5453,1)-1)))/$AP7,0))</f>
        <v>5</v>
      </c>
      <c r="W7" s="9">
        <f>IF($AK7="","",ROUND($AK7*SUMPRODUCT($U$6:W$6*(1+$AO7*(2*MOD(SIN($AO$2*101+ROW()*12.9898+COLUMN($U$6:W$6)*78.233)*43758.5453,1)-1)))/$AP7,0)-ROUND($AK7*SUMPRODUCT($U$6:V$6*(1+$AO7*(2*MOD(SIN($AO$2*101+ROW()*12.9898+COLUMN($U$6:V$6)*78.233)*43758.5453,1)-1)))/$AP7,0))</f>
        <v>5</v>
      </c>
      <c r="X7" s="9">
        <f>IF($AK7="","",ROUND($AK7*SUMPRODUCT($U$6:X$6*(1+$AO7*(2*MOD(SIN($AO$2*101+ROW()*12.9898+COLUMN($U$6:X$6)*78.233)*43758.5453,1)-1)))/$AP7,0)-ROUND($AK7*SUMPRODUCT($U$6:W$6*(1+$AO7*(2*MOD(SIN($AO$2*101+ROW()*12.9898+COLUMN($U$6:W$6)*78.233)*43758.5453,1)-1)))/$AP7,0))</f>
        <v>5</v>
      </c>
      <c r="Y7" s="9">
        <f>IF($AK7="","",ROUND($AK7*SUMPRODUCT($U$6:Y$6*(1+$AO7*(2*MOD(SIN($AO$2*101+ROW()*12.9898+COLUMN($U$6:Y$6)*78.233)*43758.5453,1)-1)))/$AP7,0)-ROUND($AK7*SUMPRODUCT($U$6:X$6*(1+$AO7*(2*MOD(SIN($AO$2*101+ROW()*12.9898+COLUMN($U$6:X$6)*78.233)*43758.5453,1)-1)))/$AP7,0))</f>
        <v>5</v>
      </c>
      <c r="Z7" s="9">
        <f>IF($AK7="","",ROUND($AK7*SUMPRODUCT($U$6:Z$6*(1+$AO7*(2*MOD(SIN($AO$2*101+ROW()*12.9898+COLUMN($U$6:Z$6)*78.233)*43758.5453,1)-1)))/$AP7,0)-ROUND($AK7*SUMPRODUCT($U$6:Y$6*(1+$AO7*(2*MOD(SIN($AO$2*101+ROW()*12.9898+COLUMN($U$6:Y$6)*78.233)*43758.5453,1)-1)))/$AP7,0))</f>
        <v>5</v>
      </c>
      <c r="AA7" s="9">
        <f>IF($AK7="","",ROUND($AK7*SUMPRODUCT($U$6:AA$6*(1+$AO7*(2*MOD(SIN($AO$2*101+ROW()*12.9898+COLUMN($U$6:AA$6)*78.233)*43758.5453,1)-1)))/$AP7,0)-ROUND($AK7*SUMPRODUCT($U$6:Z$6*(1+$AO7*(2*MOD(SIN($AO$2*101+ROW()*12.9898+COLUMN($U$6:Z$6)*78.233)*43758.5453,1)-1)))/$AP7,0))</f>
        <v>5</v>
      </c>
      <c r="AB7" s="9">
        <f>IF($AK7="","",ROUND($AK7*SUMPRODUCT($U$6:AB$6*(1+$AO7*(2*MOD(SIN($AO$2*101+ROW()*12.9898+COLUMN($U$6:AB$6)*78.233)*43758.5453,1)-1)))/$AP7,0)-ROUND($AK7*SUMPRODUCT($U$6:AA$6*(1+$AO7*(2*MOD(SIN($AO$2*101+ROW()*12.9898+COLUMN($U$6:AA$6)*78.233)*43758.5453,1)-1)))/$AP7,0))</f>
        <v>5</v>
      </c>
      <c r="AC7" s="9">
        <f>IF($AK7="","",ROUND($AK7*SUMPRODUCT($U$6:AC$6*(1+$AO7*(2*MOD(SIN($AO$2*101+ROW()*12.9898+COLUMN($U$6:AC$6)*78.233)*43758.5453,1)-1)))/$AP7,0)-ROUND($AK7*SUMPRODUCT($U$6:AB$6*(1+$AO7*(2*MOD(SIN($AO$2*101+ROW()*12.9898+COLUMN($U$6:AB$6)*78.233)*43758.5453,1)-1)))/$AP7,0))</f>
        <v>5</v>
      </c>
      <c r="AD7" s="9">
        <f>IF($AK7="","",ROUND($AK7*SUMPRODUCT($U$6:AD$6*(1+$AO7*(2*MOD(SIN($AO$2*101+ROW()*12.9898+COLUMN($U$6:AD$6)*78.233)*43758.5453,1)-1)))/$AP7,0)-ROUND($AK7*SUMPRODUCT($U$6:AC$6*(1+$AO7*(2*MOD(SIN($AO$2*101+ROW()*12.9898+COLUMN($U$6:AC$6)*78.233)*43758.5453,1)-1)))/$AP7,0))</f>
        <v>5</v>
      </c>
      <c r="AE7" s="9">
        <f>IF($AK7="","",ROUND($AK7*SUMPRODUCT($U$6:AE$6*(1+$AO7*(2*MOD(SIN($AO$2*101+ROW()*12.9898+COLUMN($U$6:AE$6)*78.233)*43758.5453,1)-1)))/$AP7,0)-ROUND($AK7*SUMPRODUCT($U$6:AD$6*(1+$AO7*(2*MOD(SIN($AO$2*101+ROW()*12.9898+COLUMN($U$6:AD$6)*78.233)*43758.5453,1)-1)))/$AP7,0))</f>
        <v>9</v>
      </c>
      <c r="AF7" s="9">
        <f>IF($AK7="","",ROUND($AK7*SUMPRODUCT($U$6:AF$6*(1+$AO7*(2*MOD(SIN($AO$2*101+ROW()*12.9898+COLUMN($U$6:AF$6)*78.233)*43758.5453,1)-1)))/$AP7,0)-ROUND($AK7*SUMPRODUCT($U$6:AE$6*(1+$AO7*(2*MOD(SIN($AO$2*101+ROW()*12.9898+COLUMN($U$6:AE$6)*78.233)*43758.5453,1)-1)))/$AP7,0))</f>
        <v>9</v>
      </c>
      <c r="AG7" s="9">
        <f>IF($AK7="","",ROUND($AK7*SUMPRODUCT($U$6:AG$6*(1+$AO7*(2*MOD(SIN($AO$2*101+ROW()*12.9898+COLUMN($U$6:AG$6)*78.233)*43758.5453,1)-1)))/$AP7,0)-ROUND($AK7*SUMPRODUCT($U$6:AF$6*(1+$AO7*(2*MOD(SIN($AO$2*101+ROW()*12.9898+COLUMN($U$6:AF$6)*78.233)*43758.5453,1)-1)))/$AP7,0))</f>
        <v>8</v>
      </c>
      <c r="AH7" s="9">
        <f>IF($AK7="","",ROUND($AK7*SUMPRODUCT($U$6:AH$6*(1+$AO7*(2*MOD(SIN($AO$2*101+ROW()*12.9898+COLUMN($U$6:AH$6)*78.233)*43758.5453,1)-1)))/$AP7,0)-ROUND($AK7*SUMPRODUCT($U$6:AG$6*(1+$AO7*(2*MOD(SIN($AO$2*101+ROW()*12.9898+COLUMN($U$6:AG$6)*78.233)*43758.5453,1)-1)))/$AP7,0))</f>
        <v>8</v>
      </c>
      <c r="AI7" s="9">
        <f>IF($AK7="","",ROUND($AK7*SUMPRODUCT($U$6:AI$6*(1+$AO7*(2*MOD(SIN($AO$2*101+ROW()*12.9898+COLUMN($U$6:AI$6)*78.233)*43758.5453,1)-1)))/$AP7,0)-ROUND($AK7*SUMPRODUCT($U$6:AH$6*(1+$AO7*(2*MOD(SIN($AO$2*101+ROW()*12.9898+COLUMN($U$6:AH$6)*78.233)*43758.5453,1)-1)))/$AP7,0))</f>
        <v>8</v>
      </c>
      <c r="AJ7" s="9">
        <f>IF($AK7="","",ROUND($AK7*SUMPRODUCT($U$6:AJ$6*(1+$AO7*(2*MOD(SIN($AO$2*101+ROW()*12.9898+COLUMN($U$6:AJ$6)*78.233)*43758.5453,1)-1)))/$AP7,0)-ROUND($AK7*SUMPRODUCT($U$6:AI$6*(1+$AO7*(2*MOD(SIN($AO$2*101+ROW()*12.9898+COLUMN($U$6:AI$6)*78.233)*43758.5453,1)-1)))/$AP7,0))</f>
        <v>8</v>
      </c>
      <c r="AK7" s="10">
        <f>IF('Sınıf Listesi'!G6="","",'Sınıf Listesi'!G6)</f>
        <v>100</v>
      </c>
      <c r="AM7" s="32">
        <f t="shared" ref="AM7:AM36" si="0">IF($T7="","",MIN(0.45,($T$6-$T7)/($T$6+$T7)))</f>
        <v>5.2631578947368418E-2</v>
      </c>
      <c r="AN7" s="32">
        <f t="shared" ref="AN7:AN36" si="1">IF($T7="","",SUMPRODUCT($D$6:$S$6*(1+$AM7*(2*MOD(SIN($AO$2*101+ROW()*12.9898+COLUMN($D$6:$S$6)*78.233)*43758.5453,1)-1))))</f>
        <v>99.944655083328371</v>
      </c>
      <c r="AO7" s="32">
        <f t="shared" ref="AO7:AO36" si="2">IF($AK7="","",MIN(0.45,($AK$6-$AK7)/($AK$6+$AK7)))</f>
        <v>0</v>
      </c>
      <c r="AP7" s="32">
        <f t="shared" ref="AP7:AP36" si="3">IF($AK7="","",SUMPRODUCT($U$6:$AJ$6*(1+$AO7*(2*MOD(SIN($AO$2*101+ROW()*12.9898+COLUMN($U$6:$AJ$6)*78.233)*43758.5453,1)-1))))</f>
        <v>100</v>
      </c>
      <c r="AQ7" s="33"/>
    </row>
    <row r="8" spans="1:43" ht="15" customHeight="1" x14ac:dyDescent="0.3">
      <c r="A8" s="6">
        <f>IF('Sınıf Listesi'!A7="","",'Sınıf Listesi'!A7)</f>
        <v>2</v>
      </c>
      <c r="B8" s="7">
        <f>IF('Sınıf Listesi'!B7="","",'Sınıf Listesi'!B7)</f>
        <v>4862</v>
      </c>
      <c r="C8" s="8" t="str">
        <f>IF('Sınıf Listesi'!C7="","",'Sınıf Listesi'!C7)</f>
        <v>Selma GÜVEN</v>
      </c>
      <c r="D8" s="9">
        <f>IF($T8="","",ROUND($T8*SUMPRODUCT($D$6:D$6*(1+$AM8*(2*MOD(SIN($AO$2*101+ROW()*12.9898+COLUMN($D$6:D$6)*78.233)*43758.5453,1)-1)))/$AN8,0))</f>
        <v>4</v>
      </c>
      <c r="E8" s="9">
        <f>IF($T8="","",ROUND($T8*SUMPRODUCT($D$6:E$6*(1+$AM8*(2*MOD(SIN($AO$2*101+ROW()*12.9898+COLUMN($D$6:E$6)*78.233)*43758.5453,1)-1)))/$AN8,0)-ROUND($T8*SUMPRODUCT($D$6:D$6*(1+$AM8*(2*MOD(SIN($AO$2*101+ROW()*12.9898+COLUMN($D$6:D$6)*78.233)*43758.5453,1)-1)))/$AN8,0))</f>
        <v>4</v>
      </c>
      <c r="F8" s="9">
        <f>IF($T8="","",ROUND($T8*SUMPRODUCT($D$6:F$6*(1+$AM8*(2*MOD(SIN($AO$2*101+ROW()*12.9898+COLUMN($D$6:F$6)*78.233)*43758.5453,1)-1)))/$AN8,0)-ROUND($T8*SUMPRODUCT($D$6:E$6*(1+$AM8*(2*MOD(SIN($AO$2*101+ROW()*12.9898+COLUMN($D$6:E$6)*78.233)*43758.5453,1)-1)))/$AN8,0))</f>
        <v>4</v>
      </c>
      <c r="G8" s="9">
        <f>IF($T8="","",ROUND($T8*SUMPRODUCT($D$6:G$6*(1+$AM8*(2*MOD(SIN($AO$2*101+ROW()*12.9898+COLUMN($D$6:G$6)*78.233)*43758.5453,1)-1)))/$AN8,0)-ROUND($T8*SUMPRODUCT($D$6:F$6*(1+$AM8*(2*MOD(SIN($AO$2*101+ROW()*12.9898+COLUMN($D$6:F$6)*78.233)*43758.5453,1)-1)))/$AN8,0))</f>
        <v>4</v>
      </c>
      <c r="H8" s="9">
        <f>IF($T8="","",ROUND($T8*SUMPRODUCT($D$6:H$6*(1+$AM8*(2*MOD(SIN($AO$2*101+ROW()*12.9898+COLUMN($D$6:H$6)*78.233)*43758.5453,1)-1)))/$AN8,0)-ROUND($T8*SUMPRODUCT($D$6:G$6*(1+$AM8*(2*MOD(SIN($AO$2*101+ROW()*12.9898+COLUMN($D$6:G$6)*78.233)*43758.5453,1)-1)))/$AN8,0))</f>
        <v>4</v>
      </c>
      <c r="I8" s="9">
        <f>IF($T8="","",ROUND($T8*SUMPRODUCT($D$6:I$6*(1+$AM8*(2*MOD(SIN($AO$2*101+ROW()*12.9898+COLUMN($D$6:I$6)*78.233)*43758.5453,1)-1)))/$AN8,0)-ROUND($T8*SUMPRODUCT($D$6:H$6*(1+$AM8*(2*MOD(SIN($AO$2*101+ROW()*12.9898+COLUMN($D$6:H$6)*78.233)*43758.5453,1)-1)))/$AN8,0))</f>
        <v>4</v>
      </c>
      <c r="J8" s="9">
        <f>IF($T8="","",ROUND($T8*SUMPRODUCT($D$6:J$6*(1+$AM8*(2*MOD(SIN($AO$2*101+ROW()*12.9898+COLUMN($D$6:J$6)*78.233)*43758.5453,1)-1)))/$AN8,0)-ROUND($T8*SUMPRODUCT($D$6:I$6*(1+$AM8*(2*MOD(SIN($AO$2*101+ROW()*12.9898+COLUMN($D$6:I$6)*78.233)*43758.5453,1)-1)))/$AN8,0))</f>
        <v>5</v>
      </c>
      <c r="K8" s="9">
        <f>IF($T8="","",ROUND($T8*SUMPRODUCT($D$6:K$6*(1+$AM8*(2*MOD(SIN($AO$2*101+ROW()*12.9898+COLUMN($D$6:K$6)*78.233)*43758.5453,1)-1)))/$AN8,0)-ROUND($T8*SUMPRODUCT($D$6:J$6*(1+$AM8*(2*MOD(SIN($AO$2*101+ROW()*12.9898+COLUMN($D$6:J$6)*78.233)*43758.5453,1)-1)))/$AN8,0))</f>
        <v>4</v>
      </c>
      <c r="L8" s="9">
        <f>IF($T8="","",ROUND($T8*SUMPRODUCT($D$6:L$6*(1+$AM8*(2*MOD(SIN($AO$2*101+ROW()*12.9898+COLUMN($D$6:L$6)*78.233)*43758.5453,1)-1)))/$AN8,0)-ROUND($T8*SUMPRODUCT($D$6:K$6*(1+$AM8*(2*MOD(SIN($AO$2*101+ROW()*12.9898+COLUMN($D$6:K$6)*78.233)*43758.5453,1)-1)))/$AN8,0))</f>
        <v>4</v>
      </c>
      <c r="M8" s="9">
        <f>IF($T8="","",ROUND($T8*SUMPRODUCT($D$6:M$6*(1+$AM8*(2*MOD(SIN($AO$2*101+ROW()*12.9898+COLUMN($D$6:M$6)*78.233)*43758.5453,1)-1)))/$AN8,0)-ROUND($T8*SUMPRODUCT($D$6:L$6*(1+$AM8*(2*MOD(SIN($AO$2*101+ROW()*12.9898+COLUMN($D$6:L$6)*78.233)*43758.5453,1)-1)))/$AN8,0))</f>
        <v>5</v>
      </c>
      <c r="N8" s="9">
        <f>IF($T8="","",ROUND($T8*SUMPRODUCT($D$6:N$6*(1+$AM8*(2*MOD(SIN($AO$2*101+ROW()*12.9898+COLUMN($D$6:N$6)*78.233)*43758.5453,1)-1)))/$AN8,0)-ROUND($T8*SUMPRODUCT($D$6:M$6*(1+$AM8*(2*MOD(SIN($AO$2*101+ROW()*12.9898+COLUMN($D$6:M$6)*78.233)*43758.5453,1)-1)))/$AN8,0))</f>
        <v>7</v>
      </c>
      <c r="O8" s="9">
        <f>IF($T8="","",ROUND($T8*SUMPRODUCT($D$6:O$6*(1+$AM8*(2*MOD(SIN($AO$2*101+ROW()*12.9898+COLUMN($D$6:O$6)*78.233)*43758.5453,1)-1)))/$AN8,0)-ROUND($T8*SUMPRODUCT($D$6:N$6*(1+$AM8*(2*MOD(SIN($AO$2*101+ROW()*12.9898+COLUMN($D$6:N$6)*78.233)*43758.5453,1)-1)))/$AN8,0))</f>
        <v>9</v>
      </c>
      <c r="P8" s="9">
        <f>IF($T8="","",ROUND($T8*SUMPRODUCT($D$6:P$6*(1+$AM8*(2*MOD(SIN($AO$2*101+ROW()*12.9898+COLUMN($D$6:P$6)*78.233)*43758.5453,1)-1)))/$AN8,0)-ROUND($T8*SUMPRODUCT($D$6:O$6*(1+$AM8*(2*MOD(SIN($AO$2*101+ROW()*12.9898+COLUMN($D$6:O$6)*78.233)*43758.5453,1)-1)))/$AN8,0))</f>
        <v>6</v>
      </c>
      <c r="Q8" s="9">
        <f>IF($T8="","",ROUND($T8*SUMPRODUCT($D$6:Q$6*(1+$AM8*(2*MOD(SIN($AO$2*101+ROW()*12.9898+COLUMN($D$6:Q$6)*78.233)*43758.5453,1)-1)))/$AN8,0)-ROUND($T8*SUMPRODUCT($D$6:P$6*(1+$AM8*(2*MOD(SIN($AO$2*101+ROW()*12.9898+COLUMN($D$6:P$6)*78.233)*43758.5453,1)-1)))/$AN8,0))</f>
        <v>7</v>
      </c>
      <c r="R8" s="9">
        <f>IF($T8="","",ROUND($T8*SUMPRODUCT($D$6:R$6*(1+$AM8*(2*MOD(SIN($AO$2*101+ROW()*12.9898+COLUMN($D$6:R$6)*78.233)*43758.5453,1)-1)))/$AN8,0)-ROUND($T8*SUMPRODUCT($D$6:Q$6*(1+$AM8*(2*MOD(SIN($AO$2*101+ROW()*12.9898+COLUMN($D$6:Q$6)*78.233)*43758.5453,1)-1)))/$AN8,0))</f>
        <v>7</v>
      </c>
      <c r="S8" s="9">
        <f>IF($T8="","",ROUND($T8*SUMPRODUCT($D$6:S$6*(1+$AM8*(2*MOD(SIN($AO$2*101+ROW()*12.9898+COLUMN($D$6:S$6)*78.233)*43758.5453,1)-1)))/$AN8,0)-ROUND($T8*SUMPRODUCT($D$6:R$6*(1+$AM8*(2*MOD(SIN($AO$2*101+ROW()*12.9898+COLUMN($D$6:R$6)*78.233)*43758.5453,1)-1)))/$AN8,0))</f>
        <v>7</v>
      </c>
      <c r="T8" s="10">
        <f>IF('Sınıf Listesi'!F7="","",'Sınıf Listesi'!F7)</f>
        <v>85</v>
      </c>
      <c r="U8" s="9">
        <f>IF($AK8="","",ROUND($AK8*SUMPRODUCT($U$6:U$6*(1+$AO8*(2*MOD(SIN($AO$2*101+ROW()*12.9898+COLUMN($U$6:U$6)*78.233)*43758.5453,1)-1)))/$AP8,0))</f>
        <v>4</v>
      </c>
      <c r="V8" s="9">
        <f>IF($AK8="","",ROUND($AK8*SUMPRODUCT($U$6:V$6*(1+$AO8*(2*MOD(SIN($AO$2*101+ROW()*12.9898+COLUMN($U$6:V$6)*78.233)*43758.5453,1)-1)))/$AP8,0)-ROUND($AK8*SUMPRODUCT($U$6:U$6*(1+$AO8*(2*MOD(SIN($AO$2*101+ROW()*12.9898+COLUMN($U$6:U$6)*78.233)*43758.5453,1)-1)))/$AP8,0))</f>
        <v>5</v>
      </c>
      <c r="W8" s="9">
        <f>IF($AK8="","",ROUND($AK8*SUMPRODUCT($U$6:W$6*(1+$AO8*(2*MOD(SIN($AO$2*101+ROW()*12.9898+COLUMN($U$6:W$6)*78.233)*43758.5453,1)-1)))/$AP8,0)-ROUND($AK8*SUMPRODUCT($U$6:V$6*(1+$AO8*(2*MOD(SIN($AO$2*101+ROW()*12.9898+COLUMN($U$6:V$6)*78.233)*43758.5453,1)-1)))/$AP8,0))</f>
        <v>4</v>
      </c>
      <c r="X8" s="9">
        <f>IF($AK8="","",ROUND($AK8*SUMPRODUCT($U$6:X$6*(1+$AO8*(2*MOD(SIN($AO$2*101+ROW()*12.9898+COLUMN($U$6:X$6)*78.233)*43758.5453,1)-1)))/$AP8,0)-ROUND($AK8*SUMPRODUCT($U$6:W$6*(1+$AO8*(2*MOD(SIN($AO$2*101+ROW()*12.9898+COLUMN($U$6:W$6)*78.233)*43758.5453,1)-1)))/$AP8,0))</f>
        <v>5</v>
      </c>
      <c r="Y8" s="9">
        <f>IF($AK8="","",ROUND($AK8*SUMPRODUCT($U$6:Y$6*(1+$AO8*(2*MOD(SIN($AO$2*101+ROW()*12.9898+COLUMN($U$6:Y$6)*78.233)*43758.5453,1)-1)))/$AP8,0)-ROUND($AK8*SUMPRODUCT($U$6:X$6*(1+$AO8*(2*MOD(SIN($AO$2*101+ROW()*12.9898+COLUMN($U$6:X$6)*78.233)*43758.5453,1)-1)))/$AP8,0))</f>
        <v>4</v>
      </c>
      <c r="Z8" s="9">
        <f>IF($AK8="","",ROUND($AK8*SUMPRODUCT($U$6:Z$6*(1+$AO8*(2*MOD(SIN($AO$2*101+ROW()*12.9898+COLUMN($U$6:Z$6)*78.233)*43758.5453,1)-1)))/$AP8,0)-ROUND($AK8*SUMPRODUCT($U$6:Y$6*(1+$AO8*(2*MOD(SIN($AO$2*101+ROW()*12.9898+COLUMN($U$6:Y$6)*78.233)*43758.5453,1)-1)))/$AP8,0))</f>
        <v>5</v>
      </c>
      <c r="AA8" s="9">
        <f>IF($AK8="","",ROUND($AK8*SUMPRODUCT($U$6:AA$6*(1+$AO8*(2*MOD(SIN($AO$2*101+ROW()*12.9898+COLUMN($U$6:AA$6)*78.233)*43758.5453,1)-1)))/$AP8,0)-ROUND($AK8*SUMPRODUCT($U$6:Z$6*(1+$AO8*(2*MOD(SIN($AO$2*101+ROW()*12.9898+COLUMN($U$6:Z$6)*78.233)*43758.5453,1)-1)))/$AP8,0))</f>
        <v>4</v>
      </c>
      <c r="AB8" s="9">
        <f>IF($AK8="","",ROUND($AK8*SUMPRODUCT($U$6:AB$6*(1+$AO8*(2*MOD(SIN($AO$2*101+ROW()*12.9898+COLUMN($U$6:AB$6)*78.233)*43758.5453,1)-1)))/$AP8,0)-ROUND($AK8*SUMPRODUCT($U$6:AA$6*(1+$AO8*(2*MOD(SIN($AO$2*101+ROW()*12.9898+COLUMN($U$6:AA$6)*78.233)*43758.5453,1)-1)))/$AP8,0))</f>
        <v>5</v>
      </c>
      <c r="AC8" s="9">
        <f>IF($AK8="","",ROUND($AK8*SUMPRODUCT($U$6:AC$6*(1+$AO8*(2*MOD(SIN($AO$2*101+ROW()*12.9898+COLUMN($U$6:AC$6)*78.233)*43758.5453,1)-1)))/$AP8,0)-ROUND($AK8*SUMPRODUCT($U$6:AB$6*(1+$AO8*(2*MOD(SIN($AO$2*101+ROW()*12.9898+COLUMN($U$6:AB$6)*78.233)*43758.5453,1)-1)))/$AP8,0))</f>
        <v>5</v>
      </c>
      <c r="AD8" s="9">
        <f>IF($AK8="","",ROUND($AK8*SUMPRODUCT($U$6:AD$6*(1+$AO8*(2*MOD(SIN($AO$2*101+ROW()*12.9898+COLUMN($U$6:AD$6)*78.233)*43758.5453,1)-1)))/$AP8,0)-ROUND($AK8*SUMPRODUCT($U$6:AC$6*(1+$AO8*(2*MOD(SIN($AO$2*101+ROW()*12.9898+COLUMN($U$6:AC$6)*78.233)*43758.5453,1)-1)))/$AP8,0))</f>
        <v>4</v>
      </c>
      <c r="AE8" s="9">
        <f>IF($AK8="","",ROUND($AK8*SUMPRODUCT($U$6:AE$6*(1+$AO8*(2*MOD(SIN($AO$2*101+ROW()*12.9898+COLUMN($U$6:AE$6)*78.233)*43758.5453,1)-1)))/$AP8,0)-ROUND($AK8*SUMPRODUCT($U$6:AD$6*(1+$AO8*(2*MOD(SIN($AO$2*101+ROW()*12.9898+COLUMN($U$6:AD$6)*78.233)*43758.5453,1)-1)))/$AP8,0))</f>
        <v>8</v>
      </c>
      <c r="AF8" s="9">
        <f>IF($AK8="","",ROUND($AK8*SUMPRODUCT($U$6:AF$6*(1+$AO8*(2*MOD(SIN($AO$2*101+ROW()*12.9898+COLUMN($U$6:AF$6)*78.233)*43758.5453,1)-1)))/$AP8,0)-ROUND($AK8*SUMPRODUCT($U$6:AE$6*(1+$AO8*(2*MOD(SIN($AO$2*101+ROW()*12.9898+COLUMN($U$6:AE$6)*78.233)*43758.5453,1)-1)))/$AP8,0))</f>
        <v>8</v>
      </c>
      <c r="AG8" s="9">
        <f>IF($AK8="","",ROUND($AK8*SUMPRODUCT($U$6:AG$6*(1+$AO8*(2*MOD(SIN($AO$2*101+ROW()*12.9898+COLUMN($U$6:AG$6)*78.233)*43758.5453,1)-1)))/$AP8,0)-ROUND($AK8*SUMPRODUCT($U$6:AF$6*(1+$AO8*(2*MOD(SIN($AO$2*101+ROW()*12.9898+COLUMN($U$6:AF$6)*78.233)*43758.5453,1)-1)))/$AP8,0))</f>
        <v>7</v>
      </c>
      <c r="AH8" s="9">
        <f>IF($AK8="","",ROUND($AK8*SUMPRODUCT($U$6:AH$6*(1+$AO8*(2*MOD(SIN($AO$2*101+ROW()*12.9898+COLUMN($U$6:AH$6)*78.233)*43758.5453,1)-1)))/$AP8,0)-ROUND($AK8*SUMPRODUCT($U$6:AG$6*(1+$AO8*(2*MOD(SIN($AO$2*101+ROW()*12.9898+COLUMN($U$6:AG$6)*78.233)*43758.5453,1)-1)))/$AP8,0))</f>
        <v>7</v>
      </c>
      <c r="AI8" s="9">
        <f>IF($AK8="","",ROUND($AK8*SUMPRODUCT($U$6:AI$6*(1+$AO8*(2*MOD(SIN($AO$2*101+ROW()*12.9898+COLUMN($U$6:AI$6)*78.233)*43758.5453,1)-1)))/$AP8,0)-ROUND($AK8*SUMPRODUCT($U$6:AH$6*(1+$AO8*(2*MOD(SIN($AO$2*101+ROW()*12.9898+COLUMN($U$6:AH$6)*78.233)*43758.5453,1)-1)))/$AP8,0))</f>
        <v>8</v>
      </c>
      <c r="AJ8" s="9">
        <f>IF($AK8="","",ROUND($AK8*SUMPRODUCT($U$6:AJ$6*(1+$AO8*(2*MOD(SIN($AO$2*101+ROW()*12.9898+COLUMN($U$6:AJ$6)*78.233)*43758.5453,1)-1)))/$AP8,0)-ROUND($AK8*SUMPRODUCT($U$6:AI$6*(1+$AO8*(2*MOD(SIN($AO$2*101+ROW()*12.9898+COLUMN($U$6:AI$6)*78.233)*43758.5453,1)-1)))/$AP8,0))</f>
        <v>7</v>
      </c>
      <c r="AK8" s="10">
        <f>IF('Sınıf Listesi'!G7="","",'Sınıf Listesi'!G7)</f>
        <v>90</v>
      </c>
      <c r="AM8" s="32">
        <f t="shared" si="0"/>
        <v>8.1081081081081086E-2</v>
      </c>
      <c r="AN8" s="32">
        <f t="shared" si="1"/>
        <v>101.14844815130775</v>
      </c>
      <c r="AO8" s="32">
        <f t="shared" si="2"/>
        <v>5.2631578947368418E-2</v>
      </c>
      <c r="AP8" s="32">
        <f t="shared" si="3"/>
        <v>99.240705373582912</v>
      </c>
      <c r="AQ8" s="33"/>
    </row>
    <row r="9" spans="1:43" ht="15" customHeight="1" x14ac:dyDescent="0.3">
      <c r="A9" s="6">
        <f>IF('Sınıf Listesi'!A8="","",'Sınıf Listesi'!A8)</f>
        <v>3</v>
      </c>
      <c r="B9" s="7" t="str">
        <f>IF('Sınıf Listesi'!B8="","",'Sınıf Listesi'!B8)</f>
        <v/>
      </c>
      <c r="C9" s="8" t="str">
        <f>IF('Sınıf Listesi'!C8="","",'Sınıf Listesi'!C8)</f>
        <v/>
      </c>
      <c r="D9" s="9" t="str">
        <f>IF($T9="","",ROUND($T9*SUMPRODUCT($D$6:D$6*(1+$AM9*(2*MOD(SIN($AO$2*101+ROW()*12.9898+COLUMN($D$6:D$6)*78.233)*43758.5453,1)-1)))/$AN9,0))</f>
        <v/>
      </c>
      <c r="E9" s="9" t="str">
        <f>IF($T9="","",ROUND($T9*SUMPRODUCT($D$6:E$6*(1+$AM9*(2*MOD(SIN($AO$2*101+ROW()*12.9898+COLUMN($D$6:E$6)*78.233)*43758.5453,1)-1)))/$AN9,0)-ROUND($T9*SUMPRODUCT($D$6:D$6*(1+$AM9*(2*MOD(SIN($AO$2*101+ROW()*12.9898+COLUMN($D$6:D$6)*78.233)*43758.5453,1)-1)))/$AN9,0))</f>
        <v/>
      </c>
      <c r="F9" s="9" t="str">
        <f>IF($T9="","",ROUND($T9*SUMPRODUCT($D$6:F$6*(1+$AM9*(2*MOD(SIN($AO$2*101+ROW()*12.9898+COLUMN($D$6:F$6)*78.233)*43758.5453,1)-1)))/$AN9,0)-ROUND($T9*SUMPRODUCT($D$6:E$6*(1+$AM9*(2*MOD(SIN($AO$2*101+ROW()*12.9898+COLUMN($D$6:E$6)*78.233)*43758.5453,1)-1)))/$AN9,0))</f>
        <v/>
      </c>
      <c r="G9" s="9" t="str">
        <f>IF($T9="","",ROUND($T9*SUMPRODUCT($D$6:G$6*(1+$AM9*(2*MOD(SIN($AO$2*101+ROW()*12.9898+COLUMN($D$6:G$6)*78.233)*43758.5453,1)-1)))/$AN9,0)-ROUND($T9*SUMPRODUCT($D$6:F$6*(1+$AM9*(2*MOD(SIN($AO$2*101+ROW()*12.9898+COLUMN($D$6:F$6)*78.233)*43758.5453,1)-1)))/$AN9,0))</f>
        <v/>
      </c>
      <c r="H9" s="9" t="str">
        <f>IF($T9="","",ROUND($T9*SUMPRODUCT($D$6:H$6*(1+$AM9*(2*MOD(SIN($AO$2*101+ROW()*12.9898+COLUMN($D$6:H$6)*78.233)*43758.5453,1)-1)))/$AN9,0)-ROUND($T9*SUMPRODUCT($D$6:G$6*(1+$AM9*(2*MOD(SIN($AO$2*101+ROW()*12.9898+COLUMN($D$6:G$6)*78.233)*43758.5453,1)-1)))/$AN9,0))</f>
        <v/>
      </c>
      <c r="I9" s="9" t="str">
        <f>IF($T9="","",ROUND($T9*SUMPRODUCT($D$6:I$6*(1+$AM9*(2*MOD(SIN($AO$2*101+ROW()*12.9898+COLUMN($D$6:I$6)*78.233)*43758.5453,1)-1)))/$AN9,0)-ROUND($T9*SUMPRODUCT($D$6:H$6*(1+$AM9*(2*MOD(SIN($AO$2*101+ROW()*12.9898+COLUMN($D$6:H$6)*78.233)*43758.5453,1)-1)))/$AN9,0))</f>
        <v/>
      </c>
      <c r="J9" s="9" t="str">
        <f>IF($T9="","",ROUND($T9*SUMPRODUCT($D$6:J$6*(1+$AM9*(2*MOD(SIN($AO$2*101+ROW()*12.9898+COLUMN($D$6:J$6)*78.233)*43758.5453,1)-1)))/$AN9,0)-ROUND($T9*SUMPRODUCT($D$6:I$6*(1+$AM9*(2*MOD(SIN($AO$2*101+ROW()*12.9898+COLUMN($D$6:I$6)*78.233)*43758.5453,1)-1)))/$AN9,0))</f>
        <v/>
      </c>
      <c r="K9" s="9" t="str">
        <f>IF($T9="","",ROUND($T9*SUMPRODUCT($D$6:K$6*(1+$AM9*(2*MOD(SIN($AO$2*101+ROW()*12.9898+COLUMN($D$6:K$6)*78.233)*43758.5453,1)-1)))/$AN9,0)-ROUND($T9*SUMPRODUCT($D$6:J$6*(1+$AM9*(2*MOD(SIN($AO$2*101+ROW()*12.9898+COLUMN($D$6:J$6)*78.233)*43758.5453,1)-1)))/$AN9,0))</f>
        <v/>
      </c>
      <c r="L9" s="9" t="str">
        <f>IF($T9="","",ROUND($T9*SUMPRODUCT($D$6:L$6*(1+$AM9*(2*MOD(SIN($AO$2*101+ROW()*12.9898+COLUMN($D$6:L$6)*78.233)*43758.5453,1)-1)))/$AN9,0)-ROUND($T9*SUMPRODUCT($D$6:K$6*(1+$AM9*(2*MOD(SIN($AO$2*101+ROW()*12.9898+COLUMN($D$6:K$6)*78.233)*43758.5453,1)-1)))/$AN9,0))</f>
        <v/>
      </c>
      <c r="M9" s="9" t="str">
        <f>IF($T9="","",ROUND($T9*SUMPRODUCT($D$6:M$6*(1+$AM9*(2*MOD(SIN($AO$2*101+ROW()*12.9898+COLUMN($D$6:M$6)*78.233)*43758.5453,1)-1)))/$AN9,0)-ROUND($T9*SUMPRODUCT($D$6:L$6*(1+$AM9*(2*MOD(SIN($AO$2*101+ROW()*12.9898+COLUMN($D$6:L$6)*78.233)*43758.5453,1)-1)))/$AN9,0))</f>
        <v/>
      </c>
      <c r="N9" s="9" t="str">
        <f>IF($T9="","",ROUND($T9*SUMPRODUCT($D$6:N$6*(1+$AM9*(2*MOD(SIN($AO$2*101+ROW()*12.9898+COLUMN($D$6:N$6)*78.233)*43758.5453,1)-1)))/$AN9,0)-ROUND($T9*SUMPRODUCT($D$6:M$6*(1+$AM9*(2*MOD(SIN($AO$2*101+ROW()*12.9898+COLUMN($D$6:M$6)*78.233)*43758.5453,1)-1)))/$AN9,0))</f>
        <v/>
      </c>
      <c r="O9" s="9" t="str">
        <f>IF($T9="","",ROUND($T9*SUMPRODUCT($D$6:O$6*(1+$AM9*(2*MOD(SIN($AO$2*101+ROW()*12.9898+COLUMN($D$6:O$6)*78.233)*43758.5453,1)-1)))/$AN9,0)-ROUND($T9*SUMPRODUCT($D$6:N$6*(1+$AM9*(2*MOD(SIN($AO$2*101+ROW()*12.9898+COLUMN($D$6:N$6)*78.233)*43758.5453,1)-1)))/$AN9,0))</f>
        <v/>
      </c>
      <c r="P9" s="9" t="str">
        <f>IF($T9="","",ROUND($T9*SUMPRODUCT($D$6:P$6*(1+$AM9*(2*MOD(SIN($AO$2*101+ROW()*12.9898+COLUMN($D$6:P$6)*78.233)*43758.5453,1)-1)))/$AN9,0)-ROUND($T9*SUMPRODUCT($D$6:O$6*(1+$AM9*(2*MOD(SIN($AO$2*101+ROW()*12.9898+COLUMN($D$6:O$6)*78.233)*43758.5453,1)-1)))/$AN9,0))</f>
        <v/>
      </c>
      <c r="Q9" s="9" t="str">
        <f>IF($T9="","",ROUND($T9*SUMPRODUCT($D$6:Q$6*(1+$AM9*(2*MOD(SIN($AO$2*101+ROW()*12.9898+COLUMN($D$6:Q$6)*78.233)*43758.5453,1)-1)))/$AN9,0)-ROUND($T9*SUMPRODUCT($D$6:P$6*(1+$AM9*(2*MOD(SIN($AO$2*101+ROW()*12.9898+COLUMN($D$6:P$6)*78.233)*43758.5453,1)-1)))/$AN9,0))</f>
        <v/>
      </c>
      <c r="R9" s="9" t="str">
        <f>IF($T9="","",ROUND($T9*SUMPRODUCT($D$6:R$6*(1+$AM9*(2*MOD(SIN($AO$2*101+ROW()*12.9898+COLUMN($D$6:R$6)*78.233)*43758.5453,1)-1)))/$AN9,0)-ROUND($T9*SUMPRODUCT($D$6:Q$6*(1+$AM9*(2*MOD(SIN($AO$2*101+ROW()*12.9898+COLUMN($D$6:Q$6)*78.233)*43758.5453,1)-1)))/$AN9,0))</f>
        <v/>
      </c>
      <c r="S9" s="9" t="str">
        <f>IF($T9="","",ROUND($T9*SUMPRODUCT($D$6:S$6*(1+$AM9*(2*MOD(SIN($AO$2*101+ROW()*12.9898+COLUMN($D$6:S$6)*78.233)*43758.5453,1)-1)))/$AN9,0)-ROUND($T9*SUMPRODUCT($D$6:R$6*(1+$AM9*(2*MOD(SIN($AO$2*101+ROW()*12.9898+COLUMN($D$6:R$6)*78.233)*43758.5453,1)-1)))/$AN9,0))</f>
        <v/>
      </c>
      <c r="T9" s="10" t="str">
        <f>IF('Sınıf Listesi'!F8="","",'Sınıf Listesi'!F8)</f>
        <v/>
      </c>
      <c r="U9" s="9" t="str">
        <f>IF($AK9="","",ROUND($AK9*SUMPRODUCT($U$6:U$6*(1+$AO9*(2*MOD(SIN($AO$2*101+ROW()*12.9898+COLUMN($U$6:U$6)*78.233)*43758.5453,1)-1)))/$AP9,0))</f>
        <v/>
      </c>
      <c r="V9" s="9" t="str">
        <f>IF($AK9="","",ROUND($AK9*SUMPRODUCT($U$6:V$6*(1+$AO9*(2*MOD(SIN($AO$2*101+ROW()*12.9898+COLUMN($U$6:V$6)*78.233)*43758.5453,1)-1)))/$AP9,0)-ROUND($AK9*SUMPRODUCT($U$6:U$6*(1+$AO9*(2*MOD(SIN($AO$2*101+ROW()*12.9898+COLUMN($U$6:U$6)*78.233)*43758.5453,1)-1)))/$AP9,0))</f>
        <v/>
      </c>
      <c r="W9" s="9" t="str">
        <f>IF($AK9="","",ROUND($AK9*SUMPRODUCT($U$6:W$6*(1+$AO9*(2*MOD(SIN($AO$2*101+ROW()*12.9898+COLUMN($U$6:W$6)*78.233)*43758.5453,1)-1)))/$AP9,0)-ROUND($AK9*SUMPRODUCT($U$6:V$6*(1+$AO9*(2*MOD(SIN($AO$2*101+ROW()*12.9898+COLUMN($U$6:V$6)*78.233)*43758.5453,1)-1)))/$AP9,0))</f>
        <v/>
      </c>
      <c r="X9" s="9" t="str">
        <f>IF($AK9="","",ROUND($AK9*SUMPRODUCT($U$6:X$6*(1+$AO9*(2*MOD(SIN($AO$2*101+ROW()*12.9898+COLUMN($U$6:X$6)*78.233)*43758.5453,1)-1)))/$AP9,0)-ROUND($AK9*SUMPRODUCT($U$6:W$6*(1+$AO9*(2*MOD(SIN($AO$2*101+ROW()*12.9898+COLUMN($U$6:W$6)*78.233)*43758.5453,1)-1)))/$AP9,0))</f>
        <v/>
      </c>
      <c r="Y9" s="9" t="str">
        <f>IF($AK9="","",ROUND($AK9*SUMPRODUCT($U$6:Y$6*(1+$AO9*(2*MOD(SIN($AO$2*101+ROW()*12.9898+COLUMN($U$6:Y$6)*78.233)*43758.5453,1)-1)))/$AP9,0)-ROUND($AK9*SUMPRODUCT($U$6:X$6*(1+$AO9*(2*MOD(SIN($AO$2*101+ROW()*12.9898+COLUMN($U$6:X$6)*78.233)*43758.5453,1)-1)))/$AP9,0))</f>
        <v/>
      </c>
      <c r="Z9" s="9" t="str">
        <f>IF($AK9="","",ROUND($AK9*SUMPRODUCT($U$6:Z$6*(1+$AO9*(2*MOD(SIN($AO$2*101+ROW()*12.9898+COLUMN($U$6:Z$6)*78.233)*43758.5453,1)-1)))/$AP9,0)-ROUND($AK9*SUMPRODUCT($U$6:Y$6*(1+$AO9*(2*MOD(SIN($AO$2*101+ROW()*12.9898+COLUMN($U$6:Y$6)*78.233)*43758.5453,1)-1)))/$AP9,0))</f>
        <v/>
      </c>
      <c r="AA9" s="9" t="str">
        <f>IF($AK9="","",ROUND($AK9*SUMPRODUCT($U$6:AA$6*(1+$AO9*(2*MOD(SIN($AO$2*101+ROW()*12.9898+COLUMN($U$6:AA$6)*78.233)*43758.5453,1)-1)))/$AP9,0)-ROUND($AK9*SUMPRODUCT($U$6:Z$6*(1+$AO9*(2*MOD(SIN($AO$2*101+ROW()*12.9898+COLUMN($U$6:Z$6)*78.233)*43758.5453,1)-1)))/$AP9,0))</f>
        <v/>
      </c>
      <c r="AB9" s="9" t="str">
        <f>IF($AK9="","",ROUND($AK9*SUMPRODUCT($U$6:AB$6*(1+$AO9*(2*MOD(SIN($AO$2*101+ROW()*12.9898+COLUMN($U$6:AB$6)*78.233)*43758.5453,1)-1)))/$AP9,0)-ROUND($AK9*SUMPRODUCT($U$6:AA$6*(1+$AO9*(2*MOD(SIN($AO$2*101+ROW()*12.9898+COLUMN($U$6:AA$6)*78.233)*43758.5453,1)-1)))/$AP9,0))</f>
        <v/>
      </c>
      <c r="AC9" s="9" t="str">
        <f>IF($AK9="","",ROUND($AK9*SUMPRODUCT($U$6:AC$6*(1+$AO9*(2*MOD(SIN($AO$2*101+ROW()*12.9898+COLUMN($U$6:AC$6)*78.233)*43758.5453,1)-1)))/$AP9,0)-ROUND($AK9*SUMPRODUCT($U$6:AB$6*(1+$AO9*(2*MOD(SIN($AO$2*101+ROW()*12.9898+COLUMN($U$6:AB$6)*78.233)*43758.5453,1)-1)))/$AP9,0))</f>
        <v/>
      </c>
      <c r="AD9" s="9" t="str">
        <f>IF($AK9="","",ROUND($AK9*SUMPRODUCT($U$6:AD$6*(1+$AO9*(2*MOD(SIN($AO$2*101+ROW()*12.9898+COLUMN($U$6:AD$6)*78.233)*43758.5453,1)-1)))/$AP9,0)-ROUND($AK9*SUMPRODUCT($U$6:AC$6*(1+$AO9*(2*MOD(SIN($AO$2*101+ROW()*12.9898+COLUMN($U$6:AC$6)*78.233)*43758.5453,1)-1)))/$AP9,0))</f>
        <v/>
      </c>
      <c r="AE9" s="9" t="str">
        <f>IF($AK9="","",ROUND($AK9*SUMPRODUCT($U$6:AE$6*(1+$AO9*(2*MOD(SIN($AO$2*101+ROW()*12.9898+COLUMN($U$6:AE$6)*78.233)*43758.5453,1)-1)))/$AP9,0)-ROUND($AK9*SUMPRODUCT($U$6:AD$6*(1+$AO9*(2*MOD(SIN($AO$2*101+ROW()*12.9898+COLUMN($U$6:AD$6)*78.233)*43758.5453,1)-1)))/$AP9,0))</f>
        <v/>
      </c>
      <c r="AF9" s="9" t="str">
        <f>IF($AK9="","",ROUND($AK9*SUMPRODUCT($U$6:AF$6*(1+$AO9*(2*MOD(SIN($AO$2*101+ROW()*12.9898+COLUMN($U$6:AF$6)*78.233)*43758.5453,1)-1)))/$AP9,0)-ROUND($AK9*SUMPRODUCT($U$6:AE$6*(1+$AO9*(2*MOD(SIN($AO$2*101+ROW()*12.9898+COLUMN($U$6:AE$6)*78.233)*43758.5453,1)-1)))/$AP9,0))</f>
        <v/>
      </c>
      <c r="AG9" s="9" t="str">
        <f>IF($AK9="","",ROUND($AK9*SUMPRODUCT($U$6:AG$6*(1+$AO9*(2*MOD(SIN($AO$2*101+ROW()*12.9898+COLUMN($U$6:AG$6)*78.233)*43758.5453,1)-1)))/$AP9,0)-ROUND($AK9*SUMPRODUCT($U$6:AF$6*(1+$AO9*(2*MOD(SIN($AO$2*101+ROW()*12.9898+COLUMN($U$6:AF$6)*78.233)*43758.5453,1)-1)))/$AP9,0))</f>
        <v/>
      </c>
      <c r="AH9" s="9" t="str">
        <f>IF($AK9="","",ROUND($AK9*SUMPRODUCT($U$6:AH$6*(1+$AO9*(2*MOD(SIN($AO$2*101+ROW()*12.9898+COLUMN($U$6:AH$6)*78.233)*43758.5453,1)-1)))/$AP9,0)-ROUND($AK9*SUMPRODUCT($U$6:AG$6*(1+$AO9*(2*MOD(SIN($AO$2*101+ROW()*12.9898+COLUMN($U$6:AG$6)*78.233)*43758.5453,1)-1)))/$AP9,0))</f>
        <v/>
      </c>
      <c r="AI9" s="9" t="str">
        <f>IF($AK9="","",ROUND($AK9*SUMPRODUCT($U$6:AI$6*(1+$AO9*(2*MOD(SIN($AO$2*101+ROW()*12.9898+COLUMN($U$6:AI$6)*78.233)*43758.5453,1)-1)))/$AP9,0)-ROUND($AK9*SUMPRODUCT($U$6:AH$6*(1+$AO9*(2*MOD(SIN($AO$2*101+ROW()*12.9898+COLUMN($U$6:AH$6)*78.233)*43758.5453,1)-1)))/$AP9,0))</f>
        <v/>
      </c>
      <c r="AJ9" s="9" t="str">
        <f>IF($AK9="","",ROUND($AK9*SUMPRODUCT($U$6:AJ$6*(1+$AO9*(2*MOD(SIN($AO$2*101+ROW()*12.9898+COLUMN($U$6:AJ$6)*78.233)*43758.5453,1)-1)))/$AP9,0)-ROUND($AK9*SUMPRODUCT($U$6:AI$6*(1+$AO9*(2*MOD(SIN($AO$2*101+ROW()*12.9898+COLUMN($U$6:AI$6)*78.233)*43758.5453,1)-1)))/$AP9,0))</f>
        <v/>
      </c>
      <c r="AK9" s="10" t="str">
        <f>IF('Sınıf Listesi'!G8="","",'Sınıf Listesi'!G8)</f>
        <v/>
      </c>
      <c r="AM9" s="4" t="str">
        <f t="shared" si="0"/>
        <v/>
      </c>
      <c r="AN9" s="4" t="str">
        <f t="shared" si="1"/>
        <v/>
      </c>
      <c r="AO9" s="4" t="str">
        <f t="shared" si="2"/>
        <v/>
      </c>
      <c r="AP9" s="4" t="str">
        <f t="shared" si="3"/>
        <v/>
      </c>
    </row>
    <row r="10" spans="1:43" ht="15" customHeight="1" x14ac:dyDescent="0.3">
      <c r="A10" s="6">
        <f>IF('Sınıf Listesi'!A9="","",'Sınıf Listesi'!A9)</f>
        <v>4</v>
      </c>
      <c r="B10" s="7" t="str">
        <f>IF('Sınıf Listesi'!B9="","",'Sınıf Listesi'!B9)</f>
        <v/>
      </c>
      <c r="C10" s="8" t="str">
        <f>IF('Sınıf Listesi'!C9="","",'Sınıf Listesi'!C9)</f>
        <v/>
      </c>
      <c r="D10" s="9" t="str">
        <f>IF($T10="","",ROUND($T10*SUMPRODUCT($D$6:D$6*(1+$AM10*(2*MOD(SIN($AO$2*101+ROW()*12.9898+COLUMN($D$6:D$6)*78.233)*43758.5453,1)-1)))/$AN10,0))</f>
        <v/>
      </c>
      <c r="E10" s="9" t="str">
        <f>IF($T10="","",ROUND($T10*SUMPRODUCT($D$6:E$6*(1+$AM10*(2*MOD(SIN($AO$2*101+ROW()*12.9898+COLUMN($D$6:E$6)*78.233)*43758.5453,1)-1)))/$AN10,0)-ROUND($T10*SUMPRODUCT($D$6:D$6*(1+$AM10*(2*MOD(SIN($AO$2*101+ROW()*12.9898+COLUMN($D$6:D$6)*78.233)*43758.5453,1)-1)))/$AN10,0))</f>
        <v/>
      </c>
      <c r="F10" s="9" t="str">
        <f>IF($T10="","",ROUND($T10*SUMPRODUCT($D$6:F$6*(1+$AM10*(2*MOD(SIN($AO$2*101+ROW()*12.9898+COLUMN($D$6:F$6)*78.233)*43758.5453,1)-1)))/$AN10,0)-ROUND($T10*SUMPRODUCT($D$6:E$6*(1+$AM10*(2*MOD(SIN($AO$2*101+ROW()*12.9898+COLUMN($D$6:E$6)*78.233)*43758.5453,1)-1)))/$AN10,0))</f>
        <v/>
      </c>
      <c r="G10" s="9" t="str">
        <f>IF($T10="","",ROUND($T10*SUMPRODUCT($D$6:G$6*(1+$AM10*(2*MOD(SIN($AO$2*101+ROW()*12.9898+COLUMN($D$6:G$6)*78.233)*43758.5453,1)-1)))/$AN10,0)-ROUND($T10*SUMPRODUCT($D$6:F$6*(1+$AM10*(2*MOD(SIN($AO$2*101+ROW()*12.9898+COLUMN($D$6:F$6)*78.233)*43758.5453,1)-1)))/$AN10,0))</f>
        <v/>
      </c>
      <c r="H10" s="9" t="str">
        <f>IF($T10="","",ROUND($T10*SUMPRODUCT($D$6:H$6*(1+$AM10*(2*MOD(SIN($AO$2*101+ROW()*12.9898+COLUMN($D$6:H$6)*78.233)*43758.5453,1)-1)))/$AN10,0)-ROUND($T10*SUMPRODUCT($D$6:G$6*(1+$AM10*(2*MOD(SIN($AO$2*101+ROW()*12.9898+COLUMN($D$6:G$6)*78.233)*43758.5453,1)-1)))/$AN10,0))</f>
        <v/>
      </c>
      <c r="I10" s="9" t="str">
        <f>IF($T10="","",ROUND($T10*SUMPRODUCT($D$6:I$6*(1+$AM10*(2*MOD(SIN($AO$2*101+ROW()*12.9898+COLUMN($D$6:I$6)*78.233)*43758.5453,1)-1)))/$AN10,0)-ROUND($T10*SUMPRODUCT($D$6:H$6*(1+$AM10*(2*MOD(SIN($AO$2*101+ROW()*12.9898+COLUMN($D$6:H$6)*78.233)*43758.5453,1)-1)))/$AN10,0))</f>
        <v/>
      </c>
      <c r="J10" s="9" t="str">
        <f>IF($T10="","",ROUND($T10*SUMPRODUCT($D$6:J$6*(1+$AM10*(2*MOD(SIN($AO$2*101+ROW()*12.9898+COLUMN($D$6:J$6)*78.233)*43758.5453,1)-1)))/$AN10,0)-ROUND($T10*SUMPRODUCT($D$6:I$6*(1+$AM10*(2*MOD(SIN($AO$2*101+ROW()*12.9898+COLUMN($D$6:I$6)*78.233)*43758.5453,1)-1)))/$AN10,0))</f>
        <v/>
      </c>
      <c r="K10" s="9" t="str">
        <f>IF($T10="","",ROUND($T10*SUMPRODUCT($D$6:K$6*(1+$AM10*(2*MOD(SIN($AO$2*101+ROW()*12.9898+COLUMN($D$6:K$6)*78.233)*43758.5453,1)-1)))/$AN10,0)-ROUND($T10*SUMPRODUCT($D$6:J$6*(1+$AM10*(2*MOD(SIN($AO$2*101+ROW()*12.9898+COLUMN($D$6:J$6)*78.233)*43758.5453,1)-1)))/$AN10,0))</f>
        <v/>
      </c>
      <c r="L10" s="9" t="str">
        <f>IF($T10="","",ROUND($T10*SUMPRODUCT($D$6:L$6*(1+$AM10*(2*MOD(SIN($AO$2*101+ROW()*12.9898+COLUMN($D$6:L$6)*78.233)*43758.5453,1)-1)))/$AN10,0)-ROUND($T10*SUMPRODUCT($D$6:K$6*(1+$AM10*(2*MOD(SIN($AO$2*101+ROW()*12.9898+COLUMN($D$6:K$6)*78.233)*43758.5453,1)-1)))/$AN10,0))</f>
        <v/>
      </c>
      <c r="M10" s="9" t="str">
        <f>IF($T10="","",ROUND($T10*SUMPRODUCT($D$6:M$6*(1+$AM10*(2*MOD(SIN($AO$2*101+ROW()*12.9898+COLUMN($D$6:M$6)*78.233)*43758.5453,1)-1)))/$AN10,0)-ROUND($T10*SUMPRODUCT($D$6:L$6*(1+$AM10*(2*MOD(SIN($AO$2*101+ROW()*12.9898+COLUMN($D$6:L$6)*78.233)*43758.5453,1)-1)))/$AN10,0))</f>
        <v/>
      </c>
      <c r="N10" s="9" t="str">
        <f>IF($T10="","",ROUND($T10*SUMPRODUCT($D$6:N$6*(1+$AM10*(2*MOD(SIN($AO$2*101+ROW()*12.9898+COLUMN($D$6:N$6)*78.233)*43758.5453,1)-1)))/$AN10,0)-ROUND($T10*SUMPRODUCT($D$6:M$6*(1+$AM10*(2*MOD(SIN($AO$2*101+ROW()*12.9898+COLUMN($D$6:M$6)*78.233)*43758.5453,1)-1)))/$AN10,0))</f>
        <v/>
      </c>
      <c r="O10" s="9" t="str">
        <f>IF($T10="","",ROUND($T10*SUMPRODUCT($D$6:O$6*(1+$AM10*(2*MOD(SIN($AO$2*101+ROW()*12.9898+COLUMN($D$6:O$6)*78.233)*43758.5453,1)-1)))/$AN10,0)-ROUND($T10*SUMPRODUCT($D$6:N$6*(1+$AM10*(2*MOD(SIN($AO$2*101+ROW()*12.9898+COLUMN($D$6:N$6)*78.233)*43758.5453,1)-1)))/$AN10,0))</f>
        <v/>
      </c>
      <c r="P10" s="9" t="str">
        <f>IF($T10="","",ROUND($T10*SUMPRODUCT($D$6:P$6*(1+$AM10*(2*MOD(SIN($AO$2*101+ROW()*12.9898+COLUMN($D$6:P$6)*78.233)*43758.5453,1)-1)))/$AN10,0)-ROUND($T10*SUMPRODUCT($D$6:O$6*(1+$AM10*(2*MOD(SIN($AO$2*101+ROW()*12.9898+COLUMN($D$6:O$6)*78.233)*43758.5453,1)-1)))/$AN10,0))</f>
        <v/>
      </c>
      <c r="Q10" s="9" t="str">
        <f>IF($T10="","",ROUND($T10*SUMPRODUCT($D$6:Q$6*(1+$AM10*(2*MOD(SIN($AO$2*101+ROW()*12.9898+COLUMN($D$6:Q$6)*78.233)*43758.5453,1)-1)))/$AN10,0)-ROUND($T10*SUMPRODUCT($D$6:P$6*(1+$AM10*(2*MOD(SIN($AO$2*101+ROW()*12.9898+COLUMN($D$6:P$6)*78.233)*43758.5453,1)-1)))/$AN10,0))</f>
        <v/>
      </c>
      <c r="R10" s="9" t="str">
        <f>IF($T10="","",ROUND($T10*SUMPRODUCT($D$6:R$6*(1+$AM10*(2*MOD(SIN($AO$2*101+ROW()*12.9898+COLUMN($D$6:R$6)*78.233)*43758.5453,1)-1)))/$AN10,0)-ROUND($T10*SUMPRODUCT($D$6:Q$6*(1+$AM10*(2*MOD(SIN($AO$2*101+ROW()*12.9898+COLUMN($D$6:Q$6)*78.233)*43758.5453,1)-1)))/$AN10,0))</f>
        <v/>
      </c>
      <c r="S10" s="9" t="str">
        <f>IF($T10="","",ROUND($T10*SUMPRODUCT($D$6:S$6*(1+$AM10*(2*MOD(SIN($AO$2*101+ROW()*12.9898+COLUMN($D$6:S$6)*78.233)*43758.5453,1)-1)))/$AN10,0)-ROUND($T10*SUMPRODUCT($D$6:R$6*(1+$AM10*(2*MOD(SIN($AO$2*101+ROW()*12.9898+COLUMN($D$6:R$6)*78.233)*43758.5453,1)-1)))/$AN10,0))</f>
        <v/>
      </c>
      <c r="T10" s="10" t="str">
        <f>IF('Sınıf Listesi'!F9="","",'Sınıf Listesi'!F9)</f>
        <v/>
      </c>
      <c r="U10" s="9" t="str">
        <f>IF($AK10="","",ROUND($AK10*SUMPRODUCT($U$6:U$6*(1+$AO10*(2*MOD(SIN($AO$2*101+ROW()*12.9898+COLUMN($U$6:U$6)*78.233)*43758.5453,1)-1)))/$AP10,0))</f>
        <v/>
      </c>
      <c r="V10" s="9" t="str">
        <f>IF($AK10="","",ROUND($AK10*SUMPRODUCT($U$6:V$6*(1+$AO10*(2*MOD(SIN($AO$2*101+ROW()*12.9898+COLUMN($U$6:V$6)*78.233)*43758.5453,1)-1)))/$AP10,0)-ROUND($AK10*SUMPRODUCT($U$6:U$6*(1+$AO10*(2*MOD(SIN($AO$2*101+ROW()*12.9898+COLUMN($U$6:U$6)*78.233)*43758.5453,1)-1)))/$AP10,0))</f>
        <v/>
      </c>
      <c r="W10" s="9" t="str">
        <f>IF($AK10="","",ROUND($AK10*SUMPRODUCT($U$6:W$6*(1+$AO10*(2*MOD(SIN($AO$2*101+ROW()*12.9898+COLUMN($U$6:W$6)*78.233)*43758.5453,1)-1)))/$AP10,0)-ROUND($AK10*SUMPRODUCT($U$6:V$6*(1+$AO10*(2*MOD(SIN($AO$2*101+ROW()*12.9898+COLUMN($U$6:V$6)*78.233)*43758.5453,1)-1)))/$AP10,0))</f>
        <v/>
      </c>
      <c r="X10" s="9" t="str">
        <f>IF($AK10="","",ROUND($AK10*SUMPRODUCT($U$6:X$6*(1+$AO10*(2*MOD(SIN($AO$2*101+ROW()*12.9898+COLUMN($U$6:X$6)*78.233)*43758.5453,1)-1)))/$AP10,0)-ROUND($AK10*SUMPRODUCT($U$6:W$6*(1+$AO10*(2*MOD(SIN($AO$2*101+ROW()*12.9898+COLUMN($U$6:W$6)*78.233)*43758.5453,1)-1)))/$AP10,0))</f>
        <v/>
      </c>
      <c r="Y10" s="9" t="str">
        <f>IF($AK10="","",ROUND($AK10*SUMPRODUCT($U$6:Y$6*(1+$AO10*(2*MOD(SIN($AO$2*101+ROW()*12.9898+COLUMN($U$6:Y$6)*78.233)*43758.5453,1)-1)))/$AP10,0)-ROUND($AK10*SUMPRODUCT($U$6:X$6*(1+$AO10*(2*MOD(SIN($AO$2*101+ROW()*12.9898+COLUMN($U$6:X$6)*78.233)*43758.5453,1)-1)))/$AP10,0))</f>
        <v/>
      </c>
      <c r="Z10" s="9" t="str">
        <f>IF($AK10="","",ROUND($AK10*SUMPRODUCT($U$6:Z$6*(1+$AO10*(2*MOD(SIN($AO$2*101+ROW()*12.9898+COLUMN($U$6:Z$6)*78.233)*43758.5453,1)-1)))/$AP10,0)-ROUND($AK10*SUMPRODUCT($U$6:Y$6*(1+$AO10*(2*MOD(SIN($AO$2*101+ROW()*12.9898+COLUMN($U$6:Y$6)*78.233)*43758.5453,1)-1)))/$AP10,0))</f>
        <v/>
      </c>
      <c r="AA10" s="9" t="str">
        <f>IF($AK10="","",ROUND($AK10*SUMPRODUCT($U$6:AA$6*(1+$AO10*(2*MOD(SIN($AO$2*101+ROW()*12.9898+COLUMN($U$6:AA$6)*78.233)*43758.5453,1)-1)))/$AP10,0)-ROUND($AK10*SUMPRODUCT($U$6:Z$6*(1+$AO10*(2*MOD(SIN($AO$2*101+ROW()*12.9898+COLUMN($U$6:Z$6)*78.233)*43758.5453,1)-1)))/$AP10,0))</f>
        <v/>
      </c>
      <c r="AB10" s="9" t="str">
        <f>IF($AK10="","",ROUND($AK10*SUMPRODUCT($U$6:AB$6*(1+$AO10*(2*MOD(SIN($AO$2*101+ROW()*12.9898+COLUMN($U$6:AB$6)*78.233)*43758.5453,1)-1)))/$AP10,0)-ROUND($AK10*SUMPRODUCT($U$6:AA$6*(1+$AO10*(2*MOD(SIN($AO$2*101+ROW()*12.9898+COLUMN($U$6:AA$6)*78.233)*43758.5453,1)-1)))/$AP10,0))</f>
        <v/>
      </c>
      <c r="AC10" s="9" t="str">
        <f>IF($AK10="","",ROUND($AK10*SUMPRODUCT($U$6:AC$6*(1+$AO10*(2*MOD(SIN($AO$2*101+ROW()*12.9898+COLUMN($U$6:AC$6)*78.233)*43758.5453,1)-1)))/$AP10,0)-ROUND($AK10*SUMPRODUCT($U$6:AB$6*(1+$AO10*(2*MOD(SIN($AO$2*101+ROW()*12.9898+COLUMN($U$6:AB$6)*78.233)*43758.5453,1)-1)))/$AP10,0))</f>
        <v/>
      </c>
      <c r="AD10" s="9" t="str">
        <f>IF($AK10="","",ROUND($AK10*SUMPRODUCT($U$6:AD$6*(1+$AO10*(2*MOD(SIN($AO$2*101+ROW()*12.9898+COLUMN($U$6:AD$6)*78.233)*43758.5453,1)-1)))/$AP10,0)-ROUND($AK10*SUMPRODUCT($U$6:AC$6*(1+$AO10*(2*MOD(SIN($AO$2*101+ROW()*12.9898+COLUMN($U$6:AC$6)*78.233)*43758.5453,1)-1)))/$AP10,0))</f>
        <v/>
      </c>
      <c r="AE10" s="9" t="str">
        <f>IF($AK10="","",ROUND($AK10*SUMPRODUCT($U$6:AE$6*(1+$AO10*(2*MOD(SIN($AO$2*101+ROW()*12.9898+COLUMN($U$6:AE$6)*78.233)*43758.5453,1)-1)))/$AP10,0)-ROUND($AK10*SUMPRODUCT($U$6:AD$6*(1+$AO10*(2*MOD(SIN($AO$2*101+ROW()*12.9898+COLUMN($U$6:AD$6)*78.233)*43758.5453,1)-1)))/$AP10,0))</f>
        <v/>
      </c>
      <c r="AF10" s="9" t="str">
        <f>IF($AK10="","",ROUND($AK10*SUMPRODUCT($U$6:AF$6*(1+$AO10*(2*MOD(SIN($AO$2*101+ROW()*12.9898+COLUMN($U$6:AF$6)*78.233)*43758.5453,1)-1)))/$AP10,0)-ROUND($AK10*SUMPRODUCT($U$6:AE$6*(1+$AO10*(2*MOD(SIN($AO$2*101+ROW()*12.9898+COLUMN($U$6:AE$6)*78.233)*43758.5453,1)-1)))/$AP10,0))</f>
        <v/>
      </c>
      <c r="AG10" s="9" t="str">
        <f>IF($AK10="","",ROUND($AK10*SUMPRODUCT($U$6:AG$6*(1+$AO10*(2*MOD(SIN($AO$2*101+ROW()*12.9898+COLUMN($U$6:AG$6)*78.233)*43758.5453,1)-1)))/$AP10,0)-ROUND($AK10*SUMPRODUCT($U$6:AF$6*(1+$AO10*(2*MOD(SIN($AO$2*101+ROW()*12.9898+COLUMN($U$6:AF$6)*78.233)*43758.5453,1)-1)))/$AP10,0))</f>
        <v/>
      </c>
      <c r="AH10" s="9" t="str">
        <f>IF($AK10="","",ROUND($AK10*SUMPRODUCT($U$6:AH$6*(1+$AO10*(2*MOD(SIN($AO$2*101+ROW()*12.9898+COLUMN($U$6:AH$6)*78.233)*43758.5453,1)-1)))/$AP10,0)-ROUND($AK10*SUMPRODUCT($U$6:AG$6*(1+$AO10*(2*MOD(SIN($AO$2*101+ROW()*12.9898+COLUMN($U$6:AG$6)*78.233)*43758.5453,1)-1)))/$AP10,0))</f>
        <v/>
      </c>
      <c r="AI10" s="9" t="str">
        <f>IF($AK10="","",ROUND($AK10*SUMPRODUCT($U$6:AI$6*(1+$AO10*(2*MOD(SIN($AO$2*101+ROW()*12.9898+COLUMN($U$6:AI$6)*78.233)*43758.5453,1)-1)))/$AP10,0)-ROUND($AK10*SUMPRODUCT($U$6:AH$6*(1+$AO10*(2*MOD(SIN($AO$2*101+ROW()*12.9898+COLUMN($U$6:AH$6)*78.233)*43758.5453,1)-1)))/$AP10,0))</f>
        <v/>
      </c>
      <c r="AJ10" s="9" t="str">
        <f>IF($AK10="","",ROUND($AK10*SUMPRODUCT($U$6:AJ$6*(1+$AO10*(2*MOD(SIN($AO$2*101+ROW()*12.9898+COLUMN($U$6:AJ$6)*78.233)*43758.5453,1)-1)))/$AP10,0)-ROUND($AK10*SUMPRODUCT($U$6:AI$6*(1+$AO10*(2*MOD(SIN($AO$2*101+ROW()*12.9898+COLUMN($U$6:AI$6)*78.233)*43758.5453,1)-1)))/$AP10,0))</f>
        <v/>
      </c>
      <c r="AK10" s="10" t="str">
        <f>IF('Sınıf Listesi'!G9="","",'Sınıf Listesi'!G9)</f>
        <v/>
      </c>
      <c r="AM10" s="4" t="str">
        <f t="shared" si="0"/>
        <v/>
      </c>
      <c r="AN10" s="4" t="str">
        <f t="shared" si="1"/>
        <v/>
      </c>
      <c r="AO10" s="4" t="str">
        <f t="shared" si="2"/>
        <v/>
      </c>
      <c r="AP10" s="4" t="str">
        <f t="shared" si="3"/>
        <v/>
      </c>
    </row>
    <row r="11" spans="1:43" ht="15" customHeight="1" x14ac:dyDescent="0.3">
      <c r="A11" s="6">
        <f>IF('Sınıf Listesi'!A10="","",'Sınıf Listesi'!A10)</f>
        <v>5</v>
      </c>
      <c r="B11" s="7" t="str">
        <f>IF('Sınıf Listesi'!B10="","",'Sınıf Listesi'!B10)</f>
        <v/>
      </c>
      <c r="C11" s="8" t="str">
        <f>IF('Sınıf Listesi'!C10="","",'Sınıf Listesi'!C10)</f>
        <v/>
      </c>
      <c r="D11" s="9" t="str">
        <f>IF($T11="","",ROUND($T11*SUMPRODUCT($D$6:D$6*(1+$AM11*(2*MOD(SIN($AO$2*101+ROW()*12.9898+COLUMN($D$6:D$6)*78.233)*43758.5453,1)-1)))/$AN11,0))</f>
        <v/>
      </c>
      <c r="E11" s="9" t="str">
        <f>IF($T11="","",ROUND($T11*SUMPRODUCT($D$6:E$6*(1+$AM11*(2*MOD(SIN($AO$2*101+ROW()*12.9898+COLUMN($D$6:E$6)*78.233)*43758.5453,1)-1)))/$AN11,0)-ROUND($T11*SUMPRODUCT($D$6:D$6*(1+$AM11*(2*MOD(SIN($AO$2*101+ROW()*12.9898+COLUMN($D$6:D$6)*78.233)*43758.5453,1)-1)))/$AN11,0))</f>
        <v/>
      </c>
      <c r="F11" s="9" t="str">
        <f>IF($T11="","",ROUND($T11*SUMPRODUCT($D$6:F$6*(1+$AM11*(2*MOD(SIN($AO$2*101+ROW()*12.9898+COLUMN($D$6:F$6)*78.233)*43758.5453,1)-1)))/$AN11,0)-ROUND($T11*SUMPRODUCT($D$6:E$6*(1+$AM11*(2*MOD(SIN($AO$2*101+ROW()*12.9898+COLUMN($D$6:E$6)*78.233)*43758.5453,1)-1)))/$AN11,0))</f>
        <v/>
      </c>
      <c r="G11" s="9" t="str">
        <f>IF($T11="","",ROUND($T11*SUMPRODUCT($D$6:G$6*(1+$AM11*(2*MOD(SIN($AO$2*101+ROW()*12.9898+COLUMN($D$6:G$6)*78.233)*43758.5453,1)-1)))/$AN11,0)-ROUND($T11*SUMPRODUCT($D$6:F$6*(1+$AM11*(2*MOD(SIN($AO$2*101+ROW()*12.9898+COLUMN($D$6:F$6)*78.233)*43758.5453,1)-1)))/$AN11,0))</f>
        <v/>
      </c>
      <c r="H11" s="9" t="str">
        <f>IF($T11="","",ROUND($T11*SUMPRODUCT($D$6:H$6*(1+$AM11*(2*MOD(SIN($AO$2*101+ROW()*12.9898+COLUMN($D$6:H$6)*78.233)*43758.5453,1)-1)))/$AN11,0)-ROUND($T11*SUMPRODUCT($D$6:G$6*(1+$AM11*(2*MOD(SIN($AO$2*101+ROW()*12.9898+COLUMN($D$6:G$6)*78.233)*43758.5453,1)-1)))/$AN11,0))</f>
        <v/>
      </c>
      <c r="I11" s="9" t="str">
        <f>IF($T11="","",ROUND($T11*SUMPRODUCT($D$6:I$6*(1+$AM11*(2*MOD(SIN($AO$2*101+ROW()*12.9898+COLUMN($D$6:I$6)*78.233)*43758.5453,1)-1)))/$AN11,0)-ROUND($T11*SUMPRODUCT($D$6:H$6*(1+$AM11*(2*MOD(SIN($AO$2*101+ROW()*12.9898+COLUMN($D$6:H$6)*78.233)*43758.5453,1)-1)))/$AN11,0))</f>
        <v/>
      </c>
      <c r="J11" s="9" t="str">
        <f>IF($T11="","",ROUND($T11*SUMPRODUCT($D$6:J$6*(1+$AM11*(2*MOD(SIN($AO$2*101+ROW()*12.9898+COLUMN($D$6:J$6)*78.233)*43758.5453,1)-1)))/$AN11,0)-ROUND($T11*SUMPRODUCT($D$6:I$6*(1+$AM11*(2*MOD(SIN($AO$2*101+ROW()*12.9898+COLUMN($D$6:I$6)*78.233)*43758.5453,1)-1)))/$AN11,0))</f>
        <v/>
      </c>
      <c r="K11" s="9" t="str">
        <f>IF($T11="","",ROUND($T11*SUMPRODUCT($D$6:K$6*(1+$AM11*(2*MOD(SIN($AO$2*101+ROW()*12.9898+COLUMN($D$6:K$6)*78.233)*43758.5453,1)-1)))/$AN11,0)-ROUND($T11*SUMPRODUCT($D$6:J$6*(1+$AM11*(2*MOD(SIN($AO$2*101+ROW()*12.9898+COLUMN($D$6:J$6)*78.233)*43758.5453,1)-1)))/$AN11,0))</f>
        <v/>
      </c>
      <c r="L11" s="9" t="str">
        <f>IF($T11="","",ROUND($T11*SUMPRODUCT($D$6:L$6*(1+$AM11*(2*MOD(SIN($AO$2*101+ROW()*12.9898+COLUMN($D$6:L$6)*78.233)*43758.5453,1)-1)))/$AN11,0)-ROUND($T11*SUMPRODUCT($D$6:K$6*(1+$AM11*(2*MOD(SIN($AO$2*101+ROW()*12.9898+COLUMN($D$6:K$6)*78.233)*43758.5453,1)-1)))/$AN11,0))</f>
        <v/>
      </c>
      <c r="M11" s="9" t="str">
        <f>IF($T11="","",ROUND($T11*SUMPRODUCT($D$6:M$6*(1+$AM11*(2*MOD(SIN($AO$2*101+ROW()*12.9898+COLUMN($D$6:M$6)*78.233)*43758.5453,1)-1)))/$AN11,0)-ROUND($T11*SUMPRODUCT($D$6:L$6*(1+$AM11*(2*MOD(SIN($AO$2*101+ROW()*12.9898+COLUMN($D$6:L$6)*78.233)*43758.5453,1)-1)))/$AN11,0))</f>
        <v/>
      </c>
      <c r="N11" s="9" t="str">
        <f>IF($T11="","",ROUND($T11*SUMPRODUCT($D$6:N$6*(1+$AM11*(2*MOD(SIN($AO$2*101+ROW()*12.9898+COLUMN($D$6:N$6)*78.233)*43758.5453,1)-1)))/$AN11,0)-ROUND($T11*SUMPRODUCT($D$6:M$6*(1+$AM11*(2*MOD(SIN($AO$2*101+ROW()*12.9898+COLUMN($D$6:M$6)*78.233)*43758.5453,1)-1)))/$AN11,0))</f>
        <v/>
      </c>
      <c r="O11" s="9" t="str">
        <f>IF($T11="","",ROUND($T11*SUMPRODUCT($D$6:O$6*(1+$AM11*(2*MOD(SIN($AO$2*101+ROW()*12.9898+COLUMN($D$6:O$6)*78.233)*43758.5453,1)-1)))/$AN11,0)-ROUND($T11*SUMPRODUCT($D$6:N$6*(1+$AM11*(2*MOD(SIN($AO$2*101+ROW()*12.9898+COLUMN($D$6:N$6)*78.233)*43758.5453,1)-1)))/$AN11,0))</f>
        <v/>
      </c>
      <c r="P11" s="9" t="str">
        <f>IF($T11="","",ROUND($T11*SUMPRODUCT($D$6:P$6*(1+$AM11*(2*MOD(SIN($AO$2*101+ROW()*12.9898+COLUMN($D$6:P$6)*78.233)*43758.5453,1)-1)))/$AN11,0)-ROUND($T11*SUMPRODUCT($D$6:O$6*(1+$AM11*(2*MOD(SIN($AO$2*101+ROW()*12.9898+COLUMN($D$6:O$6)*78.233)*43758.5453,1)-1)))/$AN11,0))</f>
        <v/>
      </c>
      <c r="Q11" s="9" t="str">
        <f>IF($T11="","",ROUND($T11*SUMPRODUCT($D$6:Q$6*(1+$AM11*(2*MOD(SIN($AO$2*101+ROW()*12.9898+COLUMN($D$6:Q$6)*78.233)*43758.5453,1)-1)))/$AN11,0)-ROUND($T11*SUMPRODUCT($D$6:P$6*(1+$AM11*(2*MOD(SIN($AO$2*101+ROW()*12.9898+COLUMN($D$6:P$6)*78.233)*43758.5453,1)-1)))/$AN11,0))</f>
        <v/>
      </c>
      <c r="R11" s="9" t="str">
        <f>IF($T11="","",ROUND($T11*SUMPRODUCT($D$6:R$6*(1+$AM11*(2*MOD(SIN($AO$2*101+ROW()*12.9898+COLUMN($D$6:R$6)*78.233)*43758.5453,1)-1)))/$AN11,0)-ROUND($T11*SUMPRODUCT($D$6:Q$6*(1+$AM11*(2*MOD(SIN($AO$2*101+ROW()*12.9898+COLUMN($D$6:Q$6)*78.233)*43758.5453,1)-1)))/$AN11,0))</f>
        <v/>
      </c>
      <c r="S11" s="9" t="str">
        <f>IF($T11="","",ROUND($T11*SUMPRODUCT($D$6:S$6*(1+$AM11*(2*MOD(SIN($AO$2*101+ROW()*12.9898+COLUMN($D$6:S$6)*78.233)*43758.5453,1)-1)))/$AN11,0)-ROUND($T11*SUMPRODUCT($D$6:R$6*(1+$AM11*(2*MOD(SIN($AO$2*101+ROW()*12.9898+COLUMN($D$6:R$6)*78.233)*43758.5453,1)-1)))/$AN11,0))</f>
        <v/>
      </c>
      <c r="T11" s="10" t="str">
        <f>IF('Sınıf Listesi'!F10="","",'Sınıf Listesi'!F10)</f>
        <v/>
      </c>
      <c r="U11" s="9" t="str">
        <f>IF($AK11="","",ROUND($AK11*SUMPRODUCT($U$6:U$6*(1+$AO11*(2*MOD(SIN($AO$2*101+ROW()*12.9898+COLUMN($U$6:U$6)*78.233)*43758.5453,1)-1)))/$AP11,0))</f>
        <v/>
      </c>
      <c r="V11" s="9" t="str">
        <f>IF($AK11="","",ROUND($AK11*SUMPRODUCT($U$6:V$6*(1+$AO11*(2*MOD(SIN($AO$2*101+ROW()*12.9898+COLUMN($U$6:V$6)*78.233)*43758.5453,1)-1)))/$AP11,0)-ROUND($AK11*SUMPRODUCT($U$6:U$6*(1+$AO11*(2*MOD(SIN($AO$2*101+ROW()*12.9898+COLUMN($U$6:U$6)*78.233)*43758.5453,1)-1)))/$AP11,0))</f>
        <v/>
      </c>
      <c r="W11" s="9" t="str">
        <f>IF($AK11="","",ROUND($AK11*SUMPRODUCT($U$6:W$6*(1+$AO11*(2*MOD(SIN($AO$2*101+ROW()*12.9898+COLUMN($U$6:W$6)*78.233)*43758.5453,1)-1)))/$AP11,0)-ROUND($AK11*SUMPRODUCT($U$6:V$6*(1+$AO11*(2*MOD(SIN($AO$2*101+ROW()*12.9898+COLUMN($U$6:V$6)*78.233)*43758.5453,1)-1)))/$AP11,0))</f>
        <v/>
      </c>
      <c r="X11" s="9" t="str">
        <f>IF($AK11="","",ROUND($AK11*SUMPRODUCT($U$6:X$6*(1+$AO11*(2*MOD(SIN($AO$2*101+ROW()*12.9898+COLUMN($U$6:X$6)*78.233)*43758.5453,1)-1)))/$AP11,0)-ROUND($AK11*SUMPRODUCT($U$6:W$6*(1+$AO11*(2*MOD(SIN($AO$2*101+ROW()*12.9898+COLUMN($U$6:W$6)*78.233)*43758.5453,1)-1)))/$AP11,0))</f>
        <v/>
      </c>
      <c r="Y11" s="9" t="str">
        <f>IF($AK11="","",ROUND($AK11*SUMPRODUCT($U$6:Y$6*(1+$AO11*(2*MOD(SIN($AO$2*101+ROW()*12.9898+COLUMN($U$6:Y$6)*78.233)*43758.5453,1)-1)))/$AP11,0)-ROUND($AK11*SUMPRODUCT($U$6:X$6*(1+$AO11*(2*MOD(SIN($AO$2*101+ROW()*12.9898+COLUMN($U$6:X$6)*78.233)*43758.5453,1)-1)))/$AP11,0))</f>
        <v/>
      </c>
      <c r="Z11" s="9" t="str">
        <f>IF($AK11="","",ROUND($AK11*SUMPRODUCT($U$6:Z$6*(1+$AO11*(2*MOD(SIN($AO$2*101+ROW()*12.9898+COLUMN($U$6:Z$6)*78.233)*43758.5453,1)-1)))/$AP11,0)-ROUND($AK11*SUMPRODUCT($U$6:Y$6*(1+$AO11*(2*MOD(SIN($AO$2*101+ROW()*12.9898+COLUMN($U$6:Y$6)*78.233)*43758.5453,1)-1)))/$AP11,0))</f>
        <v/>
      </c>
      <c r="AA11" s="9" t="str">
        <f>IF($AK11="","",ROUND($AK11*SUMPRODUCT($U$6:AA$6*(1+$AO11*(2*MOD(SIN($AO$2*101+ROW()*12.9898+COLUMN($U$6:AA$6)*78.233)*43758.5453,1)-1)))/$AP11,0)-ROUND($AK11*SUMPRODUCT($U$6:Z$6*(1+$AO11*(2*MOD(SIN($AO$2*101+ROW()*12.9898+COLUMN($U$6:Z$6)*78.233)*43758.5453,1)-1)))/$AP11,0))</f>
        <v/>
      </c>
      <c r="AB11" s="9" t="str">
        <f>IF($AK11="","",ROUND($AK11*SUMPRODUCT($U$6:AB$6*(1+$AO11*(2*MOD(SIN($AO$2*101+ROW()*12.9898+COLUMN($U$6:AB$6)*78.233)*43758.5453,1)-1)))/$AP11,0)-ROUND($AK11*SUMPRODUCT($U$6:AA$6*(1+$AO11*(2*MOD(SIN($AO$2*101+ROW()*12.9898+COLUMN($U$6:AA$6)*78.233)*43758.5453,1)-1)))/$AP11,0))</f>
        <v/>
      </c>
      <c r="AC11" s="9" t="str">
        <f>IF($AK11="","",ROUND($AK11*SUMPRODUCT($U$6:AC$6*(1+$AO11*(2*MOD(SIN($AO$2*101+ROW()*12.9898+COLUMN($U$6:AC$6)*78.233)*43758.5453,1)-1)))/$AP11,0)-ROUND($AK11*SUMPRODUCT($U$6:AB$6*(1+$AO11*(2*MOD(SIN($AO$2*101+ROW()*12.9898+COLUMN($U$6:AB$6)*78.233)*43758.5453,1)-1)))/$AP11,0))</f>
        <v/>
      </c>
      <c r="AD11" s="9" t="str">
        <f>IF($AK11="","",ROUND($AK11*SUMPRODUCT($U$6:AD$6*(1+$AO11*(2*MOD(SIN($AO$2*101+ROW()*12.9898+COLUMN($U$6:AD$6)*78.233)*43758.5453,1)-1)))/$AP11,0)-ROUND($AK11*SUMPRODUCT($U$6:AC$6*(1+$AO11*(2*MOD(SIN($AO$2*101+ROW()*12.9898+COLUMN($U$6:AC$6)*78.233)*43758.5453,1)-1)))/$AP11,0))</f>
        <v/>
      </c>
      <c r="AE11" s="9" t="str">
        <f>IF($AK11="","",ROUND($AK11*SUMPRODUCT($U$6:AE$6*(1+$AO11*(2*MOD(SIN($AO$2*101+ROW()*12.9898+COLUMN($U$6:AE$6)*78.233)*43758.5453,1)-1)))/$AP11,0)-ROUND($AK11*SUMPRODUCT($U$6:AD$6*(1+$AO11*(2*MOD(SIN($AO$2*101+ROW()*12.9898+COLUMN($U$6:AD$6)*78.233)*43758.5453,1)-1)))/$AP11,0))</f>
        <v/>
      </c>
      <c r="AF11" s="9" t="str">
        <f>IF($AK11="","",ROUND($AK11*SUMPRODUCT($U$6:AF$6*(1+$AO11*(2*MOD(SIN($AO$2*101+ROW()*12.9898+COLUMN($U$6:AF$6)*78.233)*43758.5453,1)-1)))/$AP11,0)-ROUND($AK11*SUMPRODUCT($U$6:AE$6*(1+$AO11*(2*MOD(SIN($AO$2*101+ROW()*12.9898+COLUMN($U$6:AE$6)*78.233)*43758.5453,1)-1)))/$AP11,0))</f>
        <v/>
      </c>
      <c r="AG11" s="9" t="str">
        <f>IF($AK11="","",ROUND($AK11*SUMPRODUCT($U$6:AG$6*(1+$AO11*(2*MOD(SIN($AO$2*101+ROW()*12.9898+COLUMN($U$6:AG$6)*78.233)*43758.5453,1)-1)))/$AP11,0)-ROUND($AK11*SUMPRODUCT($U$6:AF$6*(1+$AO11*(2*MOD(SIN($AO$2*101+ROW()*12.9898+COLUMN($U$6:AF$6)*78.233)*43758.5453,1)-1)))/$AP11,0))</f>
        <v/>
      </c>
      <c r="AH11" s="9" t="str">
        <f>IF($AK11="","",ROUND($AK11*SUMPRODUCT($U$6:AH$6*(1+$AO11*(2*MOD(SIN($AO$2*101+ROW()*12.9898+COLUMN($U$6:AH$6)*78.233)*43758.5453,1)-1)))/$AP11,0)-ROUND($AK11*SUMPRODUCT($U$6:AG$6*(1+$AO11*(2*MOD(SIN($AO$2*101+ROW()*12.9898+COLUMN($U$6:AG$6)*78.233)*43758.5453,1)-1)))/$AP11,0))</f>
        <v/>
      </c>
      <c r="AI11" s="9" t="str">
        <f>IF($AK11="","",ROUND($AK11*SUMPRODUCT($U$6:AI$6*(1+$AO11*(2*MOD(SIN($AO$2*101+ROW()*12.9898+COLUMN($U$6:AI$6)*78.233)*43758.5453,1)-1)))/$AP11,0)-ROUND($AK11*SUMPRODUCT($U$6:AH$6*(1+$AO11*(2*MOD(SIN($AO$2*101+ROW()*12.9898+COLUMN($U$6:AH$6)*78.233)*43758.5453,1)-1)))/$AP11,0))</f>
        <v/>
      </c>
      <c r="AJ11" s="9" t="str">
        <f>IF($AK11="","",ROUND($AK11*SUMPRODUCT($U$6:AJ$6*(1+$AO11*(2*MOD(SIN($AO$2*101+ROW()*12.9898+COLUMN($U$6:AJ$6)*78.233)*43758.5453,1)-1)))/$AP11,0)-ROUND($AK11*SUMPRODUCT($U$6:AI$6*(1+$AO11*(2*MOD(SIN($AO$2*101+ROW()*12.9898+COLUMN($U$6:AI$6)*78.233)*43758.5453,1)-1)))/$AP11,0))</f>
        <v/>
      </c>
      <c r="AK11" s="10" t="str">
        <f>IF('Sınıf Listesi'!G10="","",'Sınıf Listesi'!G10)</f>
        <v/>
      </c>
      <c r="AM11" s="4" t="str">
        <f t="shared" si="0"/>
        <v/>
      </c>
      <c r="AN11" s="4" t="str">
        <f t="shared" si="1"/>
        <v/>
      </c>
      <c r="AO11" s="4" t="str">
        <f t="shared" si="2"/>
        <v/>
      </c>
      <c r="AP11" s="4" t="str">
        <f t="shared" si="3"/>
        <v/>
      </c>
    </row>
    <row r="12" spans="1:43" ht="15" customHeight="1" x14ac:dyDescent="0.3">
      <c r="A12" s="6">
        <f>IF('Sınıf Listesi'!A11="","",'Sınıf Listesi'!A11)</f>
        <v>6</v>
      </c>
      <c r="B12" s="7" t="str">
        <f>IF('Sınıf Listesi'!B11="","",'Sınıf Listesi'!B11)</f>
        <v/>
      </c>
      <c r="C12" s="8" t="str">
        <f>IF('Sınıf Listesi'!C11="","",'Sınıf Listesi'!C11)</f>
        <v/>
      </c>
      <c r="D12" s="9" t="str">
        <f>IF($T12="","",ROUND($T12*SUMPRODUCT($D$6:D$6*(1+$AM12*(2*MOD(SIN($AO$2*101+ROW()*12.9898+COLUMN($D$6:D$6)*78.233)*43758.5453,1)-1)))/$AN12,0))</f>
        <v/>
      </c>
      <c r="E12" s="9" t="str">
        <f>IF($T12="","",ROUND($T12*SUMPRODUCT($D$6:E$6*(1+$AM12*(2*MOD(SIN($AO$2*101+ROW()*12.9898+COLUMN($D$6:E$6)*78.233)*43758.5453,1)-1)))/$AN12,0)-ROUND($T12*SUMPRODUCT($D$6:D$6*(1+$AM12*(2*MOD(SIN($AO$2*101+ROW()*12.9898+COLUMN($D$6:D$6)*78.233)*43758.5453,1)-1)))/$AN12,0))</f>
        <v/>
      </c>
      <c r="F12" s="9" t="str">
        <f>IF($T12="","",ROUND($T12*SUMPRODUCT($D$6:F$6*(1+$AM12*(2*MOD(SIN($AO$2*101+ROW()*12.9898+COLUMN($D$6:F$6)*78.233)*43758.5453,1)-1)))/$AN12,0)-ROUND($T12*SUMPRODUCT($D$6:E$6*(1+$AM12*(2*MOD(SIN($AO$2*101+ROW()*12.9898+COLUMN($D$6:E$6)*78.233)*43758.5453,1)-1)))/$AN12,0))</f>
        <v/>
      </c>
      <c r="G12" s="9" t="str">
        <f>IF($T12="","",ROUND($T12*SUMPRODUCT($D$6:G$6*(1+$AM12*(2*MOD(SIN($AO$2*101+ROW()*12.9898+COLUMN($D$6:G$6)*78.233)*43758.5453,1)-1)))/$AN12,0)-ROUND($T12*SUMPRODUCT($D$6:F$6*(1+$AM12*(2*MOD(SIN($AO$2*101+ROW()*12.9898+COLUMN($D$6:F$6)*78.233)*43758.5453,1)-1)))/$AN12,0))</f>
        <v/>
      </c>
      <c r="H12" s="9" t="str">
        <f>IF($T12="","",ROUND($T12*SUMPRODUCT($D$6:H$6*(1+$AM12*(2*MOD(SIN($AO$2*101+ROW()*12.9898+COLUMN($D$6:H$6)*78.233)*43758.5453,1)-1)))/$AN12,0)-ROUND($T12*SUMPRODUCT($D$6:G$6*(1+$AM12*(2*MOD(SIN($AO$2*101+ROW()*12.9898+COLUMN($D$6:G$6)*78.233)*43758.5453,1)-1)))/$AN12,0))</f>
        <v/>
      </c>
      <c r="I12" s="9" t="str">
        <f>IF($T12="","",ROUND($T12*SUMPRODUCT($D$6:I$6*(1+$AM12*(2*MOD(SIN($AO$2*101+ROW()*12.9898+COLUMN($D$6:I$6)*78.233)*43758.5453,1)-1)))/$AN12,0)-ROUND($T12*SUMPRODUCT($D$6:H$6*(1+$AM12*(2*MOD(SIN($AO$2*101+ROW()*12.9898+COLUMN($D$6:H$6)*78.233)*43758.5453,1)-1)))/$AN12,0))</f>
        <v/>
      </c>
      <c r="J12" s="9" t="str">
        <f>IF($T12="","",ROUND($T12*SUMPRODUCT($D$6:J$6*(1+$AM12*(2*MOD(SIN($AO$2*101+ROW()*12.9898+COLUMN($D$6:J$6)*78.233)*43758.5453,1)-1)))/$AN12,0)-ROUND($T12*SUMPRODUCT($D$6:I$6*(1+$AM12*(2*MOD(SIN($AO$2*101+ROW()*12.9898+COLUMN($D$6:I$6)*78.233)*43758.5453,1)-1)))/$AN12,0))</f>
        <v/>
      </c>
      <c r="K12" s="9" t="str">
        <f>IF($T12="","",ROUND($T12*SUMPRODUCT($D$6:K$6*(1+$AM12*(2*MOD(SIN($AO$2*101+ROW()*12.9898+COLUMN($D$6:K$6)*78.233)*43758.5453,1)-1)))/$AN12,0)-ROUND($T12*SUMPRODUCT($D$6:J$6*(1+$AM12*(2*MOD(SIN($AO$2*101+ROW()*12.9898+COLUMN($D$6:J$6)*78.233)*43758.5453,1)-1)))/$AN12,0))</f>
        <v/>
      </c>
      <c r="L12" s="9" t="str">
        <f>IF($T12="","",ROUND($T12*SUMPRODUCT($D$6:L$6*(1+$AM12*(2*MOD(SIN($AO$2*101+ROW()*12.9898+COLUMN($D$6:L$6)*78.233)*43758.5453,1)-1)))/$AN12,0)-ROUND($T12*SUMPRODUCT($D$6:K$6*(1+$AM12*(2*MOD(SIN($AO$2*101+ROW()*12.9898+COLUMN($D$6:K$6)*78.233)*43758.5453,1)-1)))/$AN12,0))</f>
        <v/>
      </c>
      <c r="M12" s="9" t="str">
        <f>IF($T12="","",ROUND($T12*SUMPRODUCT($D$6:M$6*(1+$AM12*(2*MOD(SIN($AO$2*101+ROW()*12.9898+COLUMN($D$6:M$6)*78.233)*43758.5453,1)-1)))/$AN12,0)-ROUND($T12*SUMPRODUCT($D$6:L$6*(1+$AM12*(2*MOD(SIN($AO$2*101+ROW()*12.9898+COLUMN($D$6:L$6)*78.233)*43758.5453,1)-1)))/$AN12,0))</f>
        <v/>
      </c>
      <c r="N12" s="9" t="str">
        <f>IF($T12="","",ROUND($T12*SUMPRODUCT($D$6:N$6*(1+$AM12*(2*MOD(SIN($AO$2*101+ROW()*12.9898+COLUMN($D$6:N$6)*78.233)*43758.5453,1)-1)))/$AN12,0)-ROUND($T12*SUMPRODUCT($D$6:M$6*(1+$AM12*(2*MOD(SIN($AO$2*101+ROW()*12.9898+COLUMN($D$6:M$6)*78.233)*43758.5453,1)-1)))/$AN12,0))</f>
        <v/>
      </c>
      <c r="O12" s="9" t="str">
        <f>IF($T12="","",ROUND($T12*SUMPRODUCT($D$6:O$6*(1+$AM12*(2*MOD(SIN($AO$2*101+ROW()*12.9898+COLUMN($D$6:O$6)*78.233)*43758.5453,1)-1)))/$AN12,0)-ROUND($T12*SUMPRODUCT($D$6:N$6*(1+$AM12*(2*MOD(SIN($AO$2*101+ROW()*12.9898+COLUMN($D$6:N$6)*78.233)*43758.5453,1)-1)))/$AN12,0))</f>
        <v/>
      </c>
      <c r="P12" s="9" t="str">
        <f>IF($T12="","",ROUND($T12*SUMPRODUCT($D$6:P$6*(1+$AM12*(2*MOD(SIN($AO$2*101+ROW()*12.9898+COLUMN($D$6:P$6)*78.233)*43758.5453,1)-1)))/$AN12,0)-ROUND($T12*SUMPRODUCT($D$6:O$6*(1+$AM12*(2*MOD(SIN($AO$2*101+ROW()*12.9898+COLUMN($D$6:O$6)*78.233)*43758.5453,1)-1)))/$AN12,0))</f>
        <v/>
      </c>
      <c r="Q12" s="9" t="str">
        <f>IF($T12="","",ROUND($T12*SUMPRODUCT($D$6:Q$6*(1+$AM12*(2*MOD(SIN($AO$2*101+ROW()*12.9898+COLUMN($D$6:Q$6)*78.233)*43758.5453,1)-1)))/$AN12,0)-ROUND($T12*SUMPRODUCT($D$6:P$6*(1+$AM12*(2*MOD(SIN($AO$2*101+ROW()*12.9898+COLUMN($D$6:P$6)*78.233)*43758.5453,1)-1)))/$AN12,0))</f>
        <v/>
      </c>
      <c r="R12" s="9" t="str">
        <f>IF($T12="","",ROUND($T12*SUMPRODUCT($D$6:R$6*(1+$AM12*(2*MOD(SIN($AO$2*101+ROW()*12.9898+COLUMN($D$6:R$6)*78.233)*43758.5453,1)-1)))/$AN12,0)-ROUND($T12*SUMPRODUCT($D$6:Q$6*(1+$AM12*(2*MOD(SIN($AO$2*101+ROW()*12.9898+COLUMN($D$6:Q$6)*78.233)*43758.5453,1)-1)))/$AN12,0))</f>
        <v/>
      </c>
      <c r="S12" s="9" t="str">
        <f>IF($T12="","",ROUND($T12*SUMPRODUCT($D$6:S$6*(1+$AM12*(2*MOD(SIN($AO$2*101+ROW()*12.9898+COLUMN($D$6:S$6)*78.233)*43758.5453,1)-1)))/$AN12,0)-ROUND($T12*SUMPRODUCT($D$6:R$6*(1+$AM12*(2*MOD(SIN($AO$2*101+ROW()*12.9898+COLUMN($D$6:R$6)*78.233)*43758.5453,1)-1)))/$AN12,0))</f>
        <v/>
      </c>
      <c r="T12" s="10" t="str">
        <f>IF('Sınıf Listesi'!F11="","",'Sınıf Listesi'!F11)</f>
        <v/>
      </c>
      <c r="U12" s="9" t="str">
        <f>IF($AK12="","",ROUND($AK12*SUMPRODUCT($U$6:U$6*(1+$AO12*(2*MOD(SIN($AO$2*101+ROW()*12.9898+COLUMN($U$6:U$6)*78.233)*43758.5453,1)-1)))/$AP12,0))</f>
        <v/>
      </c>
      <c r="V12" s="9" t="str">
        <f>IF($AK12="","",ROUND($AK12*SUMPRODUCT($U$6:V$6*(1+$AO12*(2*MOD(SIN($AO$2*101+ROW()*12.9898+COLUMN($U$6:V$6)*78.233)*43758.5453,1)-1)))/$AP12,0)-ROUND($AK12*SUMPRODUCT($U$6:U$6*(1+$AO12*(2*MOD(SIN($AO$2*101+ROW()*12.9898+COLUMN($U$6:U$6)*78.233)*43758.5453,1)-1)))/$AP12,0))</f>
        <v/>
      </c>
      <c r="W12" s="9" t="str">
        <f>IF($AK12="","",ROUND($AK12*SUMPRODUCT($U$6:W$6*(1+$AO12*(2*MOD(SIN($AO$2*101+ROW()*12.9898+COLUMN($U$6:W$6)*78.233)*43758.5453,1)-1)))/$AP12,0)-ROUND($AK12*SUMPRODUCT($U$6:V$6*(1+$AO12*(2*MOD(SIN($AO$2*101+ROW()*12.9898+COLUMN($U$6:V$6)*78.233)*43758.5453,1)-1)))/$AP12,0))</f>
        <v/>
      </c>
      <c r="X12" s="9" t="str">
        <f>IF($AK12="","",ROUND($AK12*SUMPRODUCT($U$6:X$6*(1+$AO12*(2*MOD(SIN($AO$2*101+ROW()*12.9898+COLUMN($U$6:X$6)*78.233)*43758.5453,1)-1)))/$AP12,0)-ROUND($AK12*SUMPRODUCT($U$6:W$6*(1+$AO12*(2*MOD(SIN($AO$2*101+ROW()*12.9898+COLUMN($U$6:W$6)*78.233)*43758.5453,1)-1)))/$AP12,0))</f>
        <v/>
      </c>
      <c r="Y12" s="9" t="str">
        <f>IF($AK12="","",ROUND($AK12*SUMPRODUCT($U$6:Y$6*(1+$AO12*(2*MOD(SIN($AO$2*101+ROW()*12.9898+COLUMN($U$6:Y$6)*78.233)*43758.5453,1)-1)))/$AP12,0)-ROUND($AK12*SUMPRODUCT($U$6:X$6*(1+$AO12*(2*MOD(SIN($AO$2*101+ROW()*12.9898+COLUMN($U$6:X$6)*78.233)*43758.5453,1)-1)))/$AP12,0))</f>
        <v/>
      </c>
      <c r="Z12" s="9" t="str">
        <f>IF($AK12="","",ROUND($AK12*SUMPRODUCT($U$6:Z$6*(1+$AO12*(2*MOD(SIN($AO$2*101+ROW()*12.9898+COLUMN($U$6:Z$6)*78.233)*43758.5453,1)-1)))/$AP12,0)-ROUND($AK12*SUMPRODUCT($U$6:Y$6*(1+$AO12*(2*MOD(SIN($AO$2*101+ROW()*12.9898+COLUMN($U$6:Y$6)*78.233)*43758.5453,1)-1)))/$AP12,0))</f>
        <v/>
      </c>
      <c r="AA12" s="9" t="str">
        <f>IF($AK12="","",ROUND($AK12*SUMPRODUCT($U$6:AA$6*(1+$AO12*(2*MOD(SIN($AO$2*101+ROW()*12.9898+COLUMN($U$6:AA$6)*78.233)*43758.5453,1)-1)))/$AP12,0)-ROUND($AK12*SUMPRODUCT($U$6:Z$6*(1+$AO12*(2*MOD(SIN($AO$2*101+ROW()*12.9898+COLUMN($U$6:Z$6)*78.233)*43758.5453,1)-1)))/$AP12,0))</f>
        <v/>
      </c>
      <c r="AB12" s="9" t="str">
        <f>IF($AK12="","",ROUND($AK12*SUMPRODUCT($U$6:AB$6*(1+$AO12*(2*MOD(SIN($AO$2*101+ROW()*12.9898+COLUMN($U$6:AB$6)*78.233)*43758.5453,1)-1)))/$AP12,0)-ROUND($AK12*SUMPRODUCT($U$6:AA$6*(1+$AO12*(2*MOD(SIN($AO$2*101+ROW()*12.9898+COLUMN($U$6:AA$6)*78.233)*43758.5453,1)-1)))/$AP12,0))</f>
        <v/>
      </c>
      <c r="AC12" s="9" t="str">
        <f>IF($AK12="","",ROUND($AK12*SUMPRODUCT($U$6:AC$6*(1+$AO12*(2*MOD(SIN($AO$2*101+ROW()*12.9898+COLUMN($U$6:AC$6)*78.233)*43758.5453,1)-1)))/$AP12,0)-ROUND($AK12*SUMPRODUCT($U$6:AB$6*(1+$AO12*(2*MOD(SIN($AO$2*101+ROW()*12.9898+COLUMN($U$6:AB$6)*78.233)*43758.5453,1)-1)))/$AP12,0))</f>
        <v/>
      </c>
      <c r="AD12" s="9" t="str">
        <f>IF($AK12="","",ROUND($AK12*SUMPRODUCT($U$6:AD$6*(1+$AO12*(2*MOD(SIN($AO$2*101+ROW()*12.9898+COLUMN($U$6:AD$6)*78.233)*43758.5453,1)-1)))/$AP12,0)-ROUND($AK12*SUMPRODUCT($U$6:AC$6*(1+$AO12*(2*MOD(SIN($AO$2*101+ROW()*12.9898+COLUMN($U$6:AC$6)*78.233)*43758.5453,1)-1)))/$AP12,0))</f>
        <v/>
      </c>
      <c r="AE12" s="9" t="str">
        <f>IF($AK12="","",ROUND($AK12*SUMPRODUCT($U$6:AE$6*(1+$AO12*(2*MOD(SIN($AO$2*101+ROW()*12.9898+COLUMN($U$6:AE$6)*78.233)*43758.5453,1)-1)))/$AP12,0)-ROUND($AK12*SUMPRODUCT($U$6:AD$6*(1+$AO12*(2*MOD(SIN($AO$2*101+ROW()*12.9898+COLUMN($U$6:AD$6)*78.233)*43758.5453,1)-1)))/$AP12,0))</f>
        <v/>
      </c>
      <c r="AF12" s="9" t="str">
        <f>IF($AK12="","",ROUND($AK12*SUMPRODUCT($U$6:AF$6*(1+$AO12*(2*MOD(SIN($AO$2*101+ROW()*12.9898+COLUMN($U$6:AF$6)*78.233)*43758.5453,1)-1)))/$AP12,0)-ROUND($AK12*SUMPRODUCT($U$6:AE$6*(1+$AO12*(2*MOD(SIN($AO$2*101+ROW()*12.9898+COLUMN($U$6:AE$6)*78.233)*43758.5453,1)-1)))/$AP12,0))</f>
        <v/>
      </c>
      <c r="AG12" s="9" t="str">
        <f>IF($AK12="","",ROUND($AK12*SUMPRODUCT($U$6:AG$6*(1+$AO12*(2*MOD(SIN($AO$2*101+ROW()*12.9898+COLUMN($U$6:AG$6)*78.233)*43758.5453,1)-1)))/$AP12,0)-ROUND($AK12*SUMPRODUCT($U$6:AF$6*(1+$AO12*(2*MOD(SIN($AO$2*101+ROW()*12.9898+COLUMN($U$6:AF$6)*78.233)*43758.5453,1)-1)))/$AP12,0))</f>
        <v/>
      </c>
      <c r="AH12" s="9" t="str">
        <f>IF($AK12="","",ROUND($AK12*SUMPRODUCT($U$6:AH$6*(1+$AO12*(2*MOD(SIN($AO$2*101+ROW()*12.9898+COLUMN($U$6:AH$6)*78.233)*43758.5453,1)-1)))/$AP12,0)-ROUND($AK12*SUMPRODUCT($U$6:AG$6*(1+$AO12*(2*MOD(SIN($AO$2*101+ROW()*12.9898+COLUMN($U$6:AG$6)*78.233)*43758.5453,1)-1)))/$AP12,0))</f>
        <v/>
      </c>
      <c r="AI12" s="9" t="str">
        <f>IF($AK12="","",ROUND($AK12*SUMPRODUCT($U$6:AI$6*(1+$AO12*(2*MOD(SIN($AO$2*101+ROW()*12.9898+COLUMN($U$6:AI$6)*78.233)*43758.5453,1)-1)))/$AP12,0)-ROUND($AK12*SUMPRODUCT($U$6:AH$6*(1+$AO12*(2*MOD(SIN($AO$2*101+ROW()*12.9898+COLUMN($U$6:AH$6)*78.233)*43758.5453,1)-1)))/$AP12,0))</f>
        <v/>
      </c>
      <c r="AJ12" s="9" t="str">
        <f>IF($AK12="","",ROUND($AK12*SUMPRODUCT($U$6:AJ$6*(1+$AO12*(2*MOD(SIN($AO$2*101+ROW()*12.9898+COLUMN($U$6:AJ$6)*78.233)*43758.5453,1)-1)))/$AP12,0)-ROUND($AK12*SUMPRODUCT($U$6:AI$6*(1+$AO12*(2*MOD(SIN($AO$2*101+ROW()*12.9898+COLUMN($U$6:AI$6)*78.233)*43758.5453,1)-1)))/$AP12,0))</f>
        <v/>
      </c>
      <c r="AK12" s="10" t="str">
        <f>IF('Sınıf Listesi'!G11="","",'Sınıf Listesi'!G11)</f>
        <v/>
      </c>
      <c r="AM12" s="4" t="str">
        <f t="shared" si="0"/>
        <v/>
      </c>
      <c r="AN12" s="4" t="str">
        <f t="shared" si="1"/>
        <v/>
      </c>
      <c r="AO12" s="4" t="str">
        <f t="shared" si="2"/>
        <v/>
      </c>
      <c r="AP12" s="4" t="str">
        <f t="shared" si="3"/>
        <v/>
      </c>
    </row>
    <row r="13" spans="1:43" ht="15" customHeight="1" x14ac:dyDescent="0.3">
      <c r="A13" s="6">
        <f>IF('Sınıf Listesi'!A12="","",'Sınıf Listesi'!A12)</f>
        <v>7</v>
      </c>
      <c r="B13" s="7" t="str">
        <f>IF('Sınıf Listesi'!B12="","",'Sınıf Listesi'!B12)</f>
        <v/>
      </c>
      <c r="C13" s="8" t="str">
        <f>IF('Sınıf Listesi'!C12="","",'Sınıf Listesi'!C12)</f>
        <v/>
      </c>
      <c r="D13" s="9" t="str">
        <f>IF($T13="","",ROUND($T13*SUMPRODUCT($D$6:D$6*(1+$AM13*(2*MOD(SIN($AO$2*101+ROW()*12.9898+COLUMN($D$6:D$6)*78.233)*43758.5453,1)-1)))/$AN13,0))</f>
        <v/>
      </c>
      <c r="E13" s="9" t="str">
        <f>IF($T13="","",ROUND($T13*SUMPRODUCT($D$6:E$6*(1+$AM13*(2*MOD(SIN($AO$2*101+ROW()*12.9898+COLUMN($D$6:E$6)*78.233)*43758.5453,1)-1)))/$AN13,0)-ROUND($T13*SUMPRODUCT($D$6:D$6*(1+$AM13*(2*MOD(SIN($AO$2*101+ROW()*12.9898+COLUMN($D$6:D$6)*78.233)*43758.5453,1)-1)))/$AN13,0))</f>
        <v/>
      </c>
      <c r="F13" s="9" t="str">
        <f>IF($T13="","",ROUND($T13*SUMPRODUCT($D$6:F$6*(1+$AM13*(2*MOD(SIN($AO$2*101+ROW()*12.9898+COLUMN($D$6:F$6)*78.233)*43758.5453,1)-1)))/$AN13,0)-ROUND($T13*SUMPRODUCT($D$6:E$6*(1+$AM13*(2*MOD(SIN($AO$2*101+ROW()*12.9898+COLUMN($D$6:E$6)*78.233)*43758.5453,1)-1)))/$AN13,0))</f>
        <v/>
      </c>
      <c r="G13" s="9" t="str">
        <f>IF($T13="","",ROUND($T13*SUMPRODUCT($D$6:G$6*(1+$AM13*(2*MOD(SIN($AO$2*101+ROW()*12.9898+COLUMN($D$6:G$6)*78.233)*43758.5453,1)-1)))/$AN13,0)-ROUND($T13*SUMPRODUCT($D$6:F$6*(1+$AM13*(2*MOD(SIN($AO$2*101+ROW()*12.9898+COLUMN($D$6:F$6)*78.233)*43758.5453,1)-1)))/$AN13,0))</f>
        <v/>
      </c>
      <c r="H13" s="9" t="str">
        <f>IF($T13="","",ROUND($T13*SUMPRODUCT($D$6:H$6*(1+$AM13*(2*MOD(SIN($AO$2*101+ROW()*12.9898+COLUMN($D$6:H$6)*78.233)*43758.5453,1)-1)))/$AN13,0)-ROUND($T13*SUMPRODUCT($D$6:G$6*(1+$AM13*(2*MOD(SIN($AO$2*101+ROW()*12.9898+COLUMN($D$6:G$6)*78.233)*43758.5453,1)-1)))/$AN13,0))</f>
        <v/>
      </c>
      <c r="I13" s="9" t="str">
        <f>IF($T13="","",ROUND($T13*SUMPRODUCT($D$6:I$6*(1+$AM13*(2*MOD(SIN($AO$2*101+ROW()*12.9898+COLUMN($D$6:I$6)*78.233)*43758.5453,1)-1)))/$AN13,0)-ROUND($T13*SUMPRODUCT($D$6:H$6*(1+$AM13*(2*MOD(SIN($AO$2*101+ROW()*12.9898+COLUMN($D$6:H$6)*78.233)*43758.5453,1)-1)))/$AN13,0))</f>
        <v/>
      </c>
      <c r="J13" s="9" t="str">
        <f>IF($T13="","",ROUND($T13*SUMPRODUCT($D$6:J$6*(1+$AM13*(2*MOD(SIN($AO$2*101+ROW()*12.9898+COLUMN($D$6:J$6)*78.233)*43758.5453,1)-1)))/$AN13,0)-ROUND($T13*SUMPRODUCT($D$6:I$6*(1+$AM13*(2*MOD(SIN($AO$2*101+ROW()*12.9898+COLUMN($D$6:I$6)*78.233)*43758.5453,1)-1)))/$AN13,0))</f>
        <v/>
      </c>
      <c r="K13" s="9" t="str">
        <f>IF($T13="","",ROUND($T13*SUMPRODUCT($D$6:K$6*(1+$AM13*(2*MOD(SIN($AO$2*101+ROW()*12.9898+COLUMN($D$6:K$6)*78.233)*43758.5453,1)-1)))/$AN13,0)-ROUND($T13*SUMPRODUCT($D$6:J$6*(1+$AM13*(2*MOD(SIN($AO$2*101+ROW()*12.9898+COLUMN($D$6:J$6)*78.233)*43758.5453,1)-1)))/$AN13,0))</f>
        <v/>
      </c>
      <c r="L13" s="9" t="str">
        <f>IF($T13="","",ROUND($T13*SUMPRODUCT($D$6:L$6*(1+$AM13*(2*MOD(SIN($AO$2*101+ROW()*12.9898+COLUMN($D$6:L$6)*78.233)*43758.5453,1)-1)))/$AN13,0)-ROUND($T13*SUMPRODUCT($D$6:K$6*(1+$AM13*(2*MOD(SIN($AO$2*101+ROW()*12.9898+COLUMN($D$6:K$6)*78.233)*43758.5453,1)-1)))/$AN13,0))</f>
        <v/>
      </c>
      <c r="M13" s="9" t="str">
        <f>IF($T13="","",ROUND($T13*SUMPRODUCT($D$6:M$6*(1+$AM13*(2*MOD(SIN($AO$2*101+ROW()*12.9898+COLUMN($D$6:M$6)*78.233)*43758.5453,1)-1)))/$AN13,0)-ROUND($T13*SUMPRODUCT($D$6:L$6*(1+$AM13*(2*MOD(SIN($AO$2*101+ROW()*12.9898+COLUMN($D$6:L$6)*78.233)*43758.5453,1)-1)))/$AN13,0))</f>
        <v/>
      </c>
      <c r="N13" s="9" t="str">
        <f>IF($T13="","",ROUND($T13*SUMPRODUCT($D$6:N$6*(1+$AM13*(2*MOD(SIN($AO$2*101+ROW()*12.9898+COLUMN($D$6:N$6)*78.233)*43758.5453,1)-1)))/$AN13,0)-ROUND($T13*SUMPRODUCT($D$6:M$6*(1+$AM13*(2*MOD(SIN($AO$2*101+ROW()*12.9898+COLUMN($D$6:M$6)*78.233)*43758.5453,1)-1)))/$AN13,0))</f>
        <v/>
      </c>
      <c r="O13" s="9" t="str">
        <f>IF($T13="","",ROUND($T13*SUMPRODUCT($D$6:O$6*(1+$AM13*(2*MOD(SIN($AO$2*101+ROW()*12.9898+COLUMN($D$6:O$6)*78.233)*43758.5453,1)-1)))/$AN13,0)-ROUND($T13*SUMPRODUCT($D$6:N$6*(1+$AM13*(2*MOD(SIN($AO$2*101+ROW()*12.9898+COLUMN($D$6:N$6)*78.233)*43758.5453,1)-1)))/$AN13,0))</f>
        <v/>
      </c>
      <c r="P13" s="9" t="str">
        <f>IF($T13="","",ROUND($T13*SUMPRODUCT($D$6:P$6*(1+$AM13*(2*MOD(SIN($AO$2*101+ROW()*12.9898+COLUMN($D$6:P$6)*78.233)*43758.5453,1)-1)))/$AN13,0)-ROUND($T13*SUMPRODUCT($D$6:O$6*(1+$AM13*(2*MOD(SIN($AO$2*101+ROW()*12.9898+COLUMN($D$6:O$6)*78.233)*43758.5453,1)-1)))/$AN13,0))</f>
        <v/>
      </c>
      <c r="Q13" s="9" t="str">
        <f>IF($T13="","",ROUND($T13*SUMPRODUCT($D$6:Q$6*(1+$AM13*(2*MOD(SIN($AO$2*101+ROW()*12.9898+COLUMN($D$6:Q$6)*78.233)*43758.5453,1)-1)))/$AN13,0)-ROUND($T13*SUMPRODUCT($D$6:P$6*(1+$AM13*(2*MOD(SIN($AO$2*101+ROW()*12.9898+COLUMN($D$6:P$6)*78.233)*43758.5453,1)-1)))/$AN13,0))</f>
        <v/>
      </c>
      <c r="R13" s="9" t="str">
        <f>IF($T13="","",ROUND($T13*SUMPRODUCT($D$6:R$6*(1+$AM13*(2*MOD(SIN($AO$2*101+ROW()*12.9898+COLUMN($D$6:R$6)*78.233)*43758.5453,1)-1)))/$AN13,0)-ROUND($T13*SUMPRODUCT($D$6:Q$6*(1+$AM13*(2*MOD(SIN($AO$2*101+ROW()*12.9898+COLUMN($D$6:Q$6)*78.233)*43758.5453,1)-1)))/$AN13,0))</f>
        <v/>
      </c>
      <c r="S13" s="9" t="str">
        <f>IF($T13="","",ROUND($T13*SUMPRODUCT($D$6:S$6*(1+$AM13*(2*MOD(SIN($AO$2*101+ROW()*12.9898+COLUMN($D$6:S$6)*78.233)*43758.5453,1)-1)))/$AN13,0)-ROUND($T13*SUMPRODUCT($D$6:R$6*(1+$AM13*(2*MOD(SIN($AO$2*101+ROW()*12.9898+COLUMN($D$6:R$6)*78.233)*43758.5453,1)-1)))/$AN13,0))</f>
        <v/>
      </c>
      <c r="T13" s="10" t="str">
        <f>IF('Sınıf Listesi'!F12="","",'Sınıf Listesi'!F12)</f>
        <v/>
      </c>
      <c r="U13" s="9" t="str">
        <f>IF($AK13="","",ROUND($AK13*SUMPRODUCT($U$6:U$6*(1+$AO13*(2*MOD(SIN($AO$2*101+ROW()*12.9898+COLUMN($U$6:U$6)*78.233)*43758.5453,1)-1)))/$AP13,0))</f>
        <v/>
      </c>
      <c r="V13" s="9" t="str">
        <f>IF($AK13="","",ROUND($AK13*SUMPRODUCT($U$6:V$6*(1+$AO13*(2*MOD(SIN($AO$2*101+ROW()*12.9898+COLUMN($U$6:V$6)*78.233)*43758.5453,1)-1)))/$AP13,0)-ROUND($AK13*SUMPRODUCT($U$6:U$6*(1+$AO13*(2*MOD(SIN($AO$2*101+ROW()*12.9898+COLUMN($U$6:U$6)*78.233)*43758.5453,1)-1)))/$AP13,0))</f>
        <v/>
      </c>
      <c r="W13" s="9" t="str">
        <f>IF($AK13="","",ROUND($AK13*SUMPRODUCT($U$6:W$6*(1+$AO13*(2*MOD(SIN($AO$2*101+ROW()*12.9898+COLUMN($U$6:W$6)*78.233)*43758.5453,1)-1)))/$AP13,0)-ROUND($AK13*SUMPRODUCT($U$6:V$6*(1+$AO13*(2*MOD(SIN($AO$2*101+ROW()*12.9898+COLUMN($U$6:V$6)*78.233)*43758.5453,1)-1)))/$AP13,0))</f>
        <v/>
      </c>
      <c r="X13" s="9" t="str">
        <f>IF($AK13="","",ROUND($AK13*SUMPRODUCT($U$6:X$6*(1+$AO13*(2*MOD(SIN($AO$2*101+ROW()*12.9898+COLUMN($U$6:X$6)*78.233)*43758.5453,1)-1)))/$AP13,0)-ROUND($AK13*SUMPRODUCT($U$6:W$6*(1+$AO13*(2*MOD(SIN($AO$2*101+ROW()*12.9898+COLUMN($U$6:W$6)*78.233)*43758.5453,1)-1)))/$AP13,0))</f>
        <v/>
      </c>
      <c r="Y13" s="9" t="str">
        <f>IF($AK13="","",ROUND($AK13*SUMPRODUCT($U$6:Y$6*(1+$AO13*(2*MOD(SIN($AO$2*101+ROW()*12.9898+COLUMN($U$6:Y$6)*78.233)*43758.5453,1)-1)))/$AP13,0)-ROUND($AK13*SUMPRODUCT($U$6:X$6*(1+$AO13*(2*MOD(SIN($AO$2*101+ROW()*12.9898+COLUMN($U$6:X$6)*78.233)*43758.5453,1)-1)))/$AP13,0))</f>
        <v/>
      </c>
      <c r="Z13" s="9" t="str">
        <f>IF($AK13="","",ROUND($AK13*SUMPRODUCT($U$6:Z$6*(1+$AO13*(2*MOD(SIN($AO$2*101+ROW()*12.9898+COLUMN($U$6:Z$6)*78.233)*43758.5453,1)-1)))/$AP13,0)-ROUND($AK13*SUMPRODUCT($U$6:Y$6*(1+$AO13*(2*MOD(SIN($AO$2*101+ROW()*12.9898+COLUMN($U$6:Y$6)*78.233)*43758.5453,1)-1)))/$AP13,0))</f>
        <v/>
      </c>
      <c r="AA13" s="9" t="str">
        <f>IF($AK13="","",ROUND($AK13*SUMPRODUCT($U$6:AA$6*(1+$AO13*(2*MOD(SIN($AO$2*101+ROW()*12.9898+COLUMN($U$6:AA$6)*78.233)*43758.5453,1)-1)))/$AP13,0)-ROUND($AK13*SUMPRODUCT($U$6:Z$6*(1+$AO13*(2*MOD(SIN($AO$2*101+ROW()*12.9898+COLUMN($U$6:Z$6)*78.233)*43758.5453,1)-1)))/$AP13,0))</f>
        <v/>
      </c>
      <c r="AB13" s="9" t="str">
        <f>IF($AK13="","",ROUND($AK13*SUMPRODUCT($U$6:AB$6*(1+$AO13*(2*MOD(SIN($AO$2*101+ROW()*12.9898+COLUMN($U$6:AB$6)*78.233)*43758.5453,1)-1)))/$AP13,0)-ROUND($AK13*SUMPRODUCT($U$6:AA$6*(1+$AO13*(2*MOD(SIN($AO$2*101+ROW()*12.9898+COLUMN($U$6:AA$6)*78.233)*43758.5453,1)-1)))/$AP13,0))</f>
        <v/>
      </c>
      <c r="AC13" s="9" t="str">
        <f>IF($AK13="","",ROUND($AK13*SUMPRODUCT($U$6:AC$6*(1+$AO13*(2*MOD(SIN($AO$2*101+ROW()*12.9898+COLUMN($U$6:AC$6)*78.233)*43758.5453,1)-1)))/$AP13,0)-ROUND($AK13*SUMPRODUCT($U$6:AB$6*(1+$AO13*(2*MOD(SIN($AO$2*101+ROW()*12.9898+COLUMN($U$6:AB$6)*78.233)*43758.5453,1)-1)))/$AP13,0))</f>
        <v/>
      </c>
      <c r="AD13" s="9" t="str">
        <f>IF($AK13="","",ROUND($AK13*SUMPRODUCT($U$6:AD$6*(1+$AO13*(2*MOD(SIN($AO$2*101+ROW()*12.9898+COLUMN($U$6:AD$6)*78.233)*43758.5453,1)-1)))/$AP13,0)-ROUND($AK13*SUMPRODUCT($U$6:AC$6*(1+$AO13*(2*MOD(SIN($AO$2*101+ROW()*12.9898+COLUMN($U$6:AC$6)*78.233)*43758.5453,1)-1)))/$AP13,0))</f>
        <v/>
      </c>
      <c r="AE13" s="9" t="str">
        <f>IF($AK13="","",ROUND($AK13*SUMPRODUCT($U$6:AE$6*(1+$AO13*(2*MOD(SIN($AO$2*101+ROW()*12.9898+COLUMN($U$6:AE$6)*78.233)*43758.5453,1)-1)))/$AP13,0)-ROUND($AK13*SUMPRODUCT($U$6:AD$6*(1+$AO13*(2*MOD(SIN($AO$2*101+ROW()*12.9898+COLUMN($U$6:AD$6)*78.233)*43758.5453,1)-1)))/$AP13,0))</f>
        <v/>
      </c>
      <c r="AF13" s="9" t="str">
        <f>IF($AK13="","",ROUND($AK13*SUMPRODUCT($U$6:AF$6*(1+$AO13*(2*MOD(SIN($AO$2*101+ROW()*12.9898+COLUMN($U$6:AF$6)*78.233)*43758.5453,1)-1)))/$AP13,0)-ROUND($AK13*SUMPRODUCT($U$6:AE$6*(1+$AO13*(2*MOD(SIN($AO$2*101+ROW()*12.9898+COLUMN($U$6:AE$6)*78.233)*43758.5453,1)-1)))/$AP13,0))</f>
        <v/>
      </c>
      <c r="AG13" s="9" t="str">
        <f>IF($AK13="","",ROUND($AK13*SUMPRODUCT($U$6:AG$6*(1+$AO13*(2*MOD(SIN($AO$2*101+ROW()*12.9898+COLUMN($U$6:AG$6)*78.233)*43758.5453,1)-1)))/$AP13,0)-ROUND($AK13*SUMPRODUCT($U$6:AF$6*(1+$AO13*(2*MOD(SIN($AO$2*101+ROW()*12.9898+COLUMN($U$6:AF$6)*78.233)*43758.5453,1)-1)))/$AP13,0))</f>
        <v/>
      </c>
      <c r="AH13" s="9" t="str">
        <f>IF($AK13="","",ROUND($AK13*SUMPRODUCT($U$6:AH$6*(1+$AO13*(2*MOD(SIN($AO$2*101+ROW()*12.9898+COLUMN($U$6:AH$6)*78.233)*43758.5453,1)-1)))/$AP13,0)-ROUND($AK13*SUMPRODUCT($U$6:AG$6*(1+$AO13*(2*MOD(SIN($AO$2*101+ROW()*12.9898+COLUMN($U$6:AG$6)*78.233)*43758.5453,1)-1)))/$AP13,0))</f>
        <v/>
      </c>
      <c r="AI13" s="9" t="str">
        <f>IF($AK13="","",ROUND($AK13*SUMPRODUCT($U$6:AI$6*(1+$AO13*(2*MOD(SIN($AO$2*101+ROW()*12.9898+COLUMN($U$6:AI$6)*78.233)*43758.5453,1)-1)))/$AP13,0)-ROUND($AK13*SUMPRODUCT($U$6:AH$6*(1+$AO13*(2*MOD(SIN($AO$2*101+ROW()*12.9898+COLUMN($U$6:AH$6)*78.233)*43758.5453,1)-1)))/$AP13,0))</f>
        <v/>
      </c>
      <c r="AJ13" s="9" t="str">
        <f>IF($AK13="","",ROUND($AK13*SUMPRODUCT($U$6:AJ$6*(1+$AO13*(2*MOD(SIN($AO$2*101+ROW()*12.9898+COLUMN($U$6:AJ$6)*78.233)*43758.5453,1)-1)))/$AP13,0)-ROUND($AK13*SUMPRODUCT($U$6:AI$6*(1+$AO13*(2*MOD(SIN($AO$2*101+ROW()*12.9898+COLUMN($U$6:AI$6)*78.233)*43758.5453,1)-1)))/$AP13,0))</f>
        <v/>
      </c>
      <c r="AK13" s="10" t="str">
        <f>IF('Sınıf Listesi'!G12="","",'Sınıf Listesi'!G12)</f>
        <v/>
      </c>
      <c r="AM13" s="4" t="str">
        <f t="shared" si="0"/>
        <v/>
      </c>
      <c r="AN13" s="4" t="str">
        <f t="shared" si="1"/>
        <v/>
      </c>
      <c r="AO13" s="4" t="str">
        <f t="shared" si="2"/>
        <v/>
      </c>
      <c r="AP13" s="4" t="str">
        <f t="shared" si="3"/>
        <v/>
      </c>
    </row>
    <row r="14" spans="1:43" ht="15" customHeight="1" x14ac:dyDescent="0.3">
      <c r="A14" s="6">
        <f>IF('Sınıf Listesi'!A13="","",'Sınıf Listesi'!A13)</f>
        <v>8</v>
      </c>
      <c r="B14" s="7" t="str">
        <f>IF('Sınıf Listesi'!B13="","",'Sınıf Listesi'!B13)</f>
        <v/>
      </c>
      <c r="C14" s="8" t="str">
        <f>IF('Sınıf Listesi'!C13="","",'Sınıf Listesi'!C13)</f>
        <v/>
      </c>
      <c r="D14" s="9" t="str">
        <f>IF($T14="","",ROUND($T14*SUMPRODUCT($D$6:D$6*(1+$AM14*(2*MOD(SIN($AO$2*101+ROW()*12.9898+COLUMN($D$6:D$6)*78.233)*43758.5453,1)-1)))/$AN14,0))</f>
        <v/>
      </c>
      <c r="E14" s="9" t="str">
        <f>IF($T14="","",ROUND($T14*SUMPRODUCT($D$6:E$6*(1+$AM14*(2*MOD(SIN($AO$2*101+ROW()*12.9898+COLUMN($D$6:E$6)*78.233)*43758.5453,1)-1)))/$AN14,0)-ROUND($T14*SUMPRODUCT($D$6:D$6*(1+$AM14*(2*MOD(SIN($AO$2*101+ROW()*12.9898+COLUMN($D$6:D$6)*78.233)*43758.5453,1)-1)))/$AN14,0))</f>
        <v/>
      </c>
      <c r="F14" s="9" t="str">
        <f>IF($T14="","",ROUND($T14*SUMPRODUCT($D$6:F$6*(1+$AM14*(2*MOD(SIN($AO$2*101+ROW()*12.9898+COLUMN($D$6:F$6)*78.233)*43758.5453,1)-1)))/$AN14,0)-ROUND($T14*SUMPRODUCT($D$6:E$6*(1+$AM14*(2*MOD(SIN($AO$2*101+ROW()*12.9898+COLUMN($D$6:E$6)*78.233)*43758.5453,1)-1)))/$AN14,0))</f>
        <v/>
      </c>
      <c r="G14" s="9" t="str">
        <f>IF($T14="","",ROUND($T14*SUMPRODUCT($D$6:G$6*(1+$AM14*(2*MOD(SIN($AO$2*101+ROW()*12.9898+COLUMN($D$6:G$6)*78.233)*43758.5453,1)-1)))/$AN14,0)-ROUND($T14*SUMPRODUCT($D$6:F$6*(1+$AM14*(2*MOD(SIN($AO$2*101+ROW()*12.9898+COLUMN($D$6:F$6)*78.233)*43758.5453,1)-1)))/$AN14,0))</f>
        <v/>
      </c>
      <c r="H14" s="9" t="str">
        <f>IF($T14="","",ROUND($T14*SUMPRODUCT($D$6:H$6*(1+$AM14*(2*MOD(SIN($AO$2*101+ROW()*12.9898+COLUMN($D$6:H$6)*78.233)*43758.5453,1)-1)))/$AN14,0)-ROUND($T14*SUMPRODUCT($D$6:G$6*(1+$AM14*(2*MOD(SIN($AO$2*101+ROW()*12.9898+COLUMN($D$6:G$6)*78.233)*43758.5453,1)-1)))/$AN14,0))</f>
        <v/>
      </c>
      <c r="I14" s="9" t="str">
        <f>IF($T14="","",ROUND($T14*SUMPRODUCT($D$6:I$6*(1+$AM14*(2*MOD(SIN($AO$2*101+ROW()*12.9898+COLUMN($D$6:I$6)*78.233)*43758.5453,1)-1)))/$AN14,0)-ROUND($T14*SUMPRODUCT($D$6:H$6*(1+$AM14*(2*MOD(SIN($AO$2*101+ROW()*12.9898+COLUMN($D$6:H$6)*78.233)*43758.5453,1)-1)))/$AN14,0))</f>
        <v/>
      </c>
      <c r="J14" s="9" t="str">
        <f>IF($T14="","",ROUND($T14*SUMPRODUCT($D$6:J$6*(1+$AM14*(2*MOD(SIN($AO$2*101+ROW()*12.9898+COLUMN($D$6:J$6)*78.233)*43758.5453,1)-1)))/$AN14,0)-ROUND($T14*SUMPRODUCT($D$6:I$6*(1+$AM14*(2*MOD(SIN($AO$2*101+ROW()*12.9898+COLUMN($D$6:I$6)*78.233)*43758.5453,1)-1)))/$AN14,0))</f>
        <v/>
      </c>
      <c r="K14" s="9" t="str">
        <f>IF($T14="","",ROUND($T14*SUMPRODUCT($D$6:K$6*(1+$AM14*(2*MOD(SIN($AO$2*101+ROW()*12.9898+COLUMN($D$6:K$6)*78.233)*43758.5453,1)-1)))/$AN14,0)-ROUND($T14*SUMPRODUCT($D$6:J$6*(1+$AM14*(2*MOD(SIN($AO$2*101+ROW()*12.9898+COLUMN($D$6:J$6)*78.233)*43758.5453,1)-1)))/$AN14,0))</f>
        <v/>
      </c>
      <c r="L14" s="9" t="str">
        <f>IF($T14="","",ROUND($T14*SUMPRODUCT($D$6:L$6*(1+$AM14*(2*MOD(SIN($AO$2*101+ROW()*12.9898+COLUMN($D$6:L$6)*78.233)*43758.5453,1)-1)))/$AN14,0)-ROUND($T14*SUMPRODUCT($D$6:K$6*(1+$AM14*(2*MOD(SIN($AO$2*101+ROW()*12.9898+COLUMN($D$6:K$6)*78.233)*43758.5453,1)-1)))/$AN14,0))</f>
        <v/>
      </c>
      <c r="M14" s="9" t="str">
        <f>IF($T14="","",ROUND($T14*SUMPRODUCT($D$6:M$6*(1+$AM14*(2*MOD(SIN($AO$2*101+ROW()*12.9898+COLUMN($D$6:M$6)*78.233)*43758.5453,1)-1)))/$AN14,0)-ROUND($T14*SUMPRODUCT($D$6:L$6*(1+$AM14*(2*MOD(SIN($AO$2*101+ROW()*12.9898+COLUMN($D$6:L$6)*78.233)*43758.5453,1)-1)))/$AN14,0))</f>
        <v/>
      </c>
      <c r="N14" s="9" t="str">
        <f>IF($T14="","",ROUND($T14*SUMPRODUCT($D$6:N$6*(1+$AM14*(2*MOD(SIN($AO$2*101+ROW()*12.9898+COLUMN($D$6:N$6)*78.233)*43758.5453,1)-1)))/$AN14,0)-ROUND($T14*SUMPRODUCT($D$6:M$6*(1+$AM14*(2*MOD(SIN($AO$2*101+ROW()*12.9898+COLUMN($D$6:M$6)*78.233)*43758.5453,1)-1)))/$AN14,0))</f>
        <v/>
      </c>
      <c r="O14" s="9" t="str">
        <f>IF($T14="","",ROUND($T14*SUMPRODUCT($D$6:O$6*(1+$AM14*(2*MOD(SIN($AO$2*101+ROW()*12.9898+COLUMN($D$6:O$6)*78.233)*43758.5453,1)-1)))/$AN14,0)-ROUND($T14*SUMPRODUCT($D$6:N$6*(1+$AM14*(2*MOD(SIN($AO$2*101+ROW()*12.9898+COLUMN($D$6:N$6)*78.233)*43758.5453,1)-1)))/$AN14,0))</f>
        <v/>
      </c>
      <c r="P14" s="9" t="str">
        <f>IF($T14="","",ROUND($T14*SUMPRODUCT($D$6:P$6*(1+$AM14*(2*MOD(SIN($AO$2*101+ROW()*12.9898+COLUMN($D$6:P$6)*78.233)*43758.5453,1)-1)))/$AN14,0)-ROUND($T14*SUMPRODUCT($D$6:O$6*(1+$AM14*(2*MOD(SIN($AO$2*101+ROW()*12.9898+COLUMN($D$6:O$6)*78.233)*43758.5453,1)-1)))/$AN14,0))</f>
        <v/>
      </c>
      <c r="Q14" s="9" t="str">
        <f>IF($T14="","",ROUND($T14*SUMPRODUCT($D$6:Q$6*(1+$AM14*(2*MOD(SIN($AO$2*101+ROW()*12.9898+COLUMN($D$6:Q$6)*78.233)*43758.5453,1)-1)))/$AN14,0)-ROUND($T14*SUMPRODUCT($D$6:P$6*(1+$AM14*(2*MOD(SIN($AO$2*101+ROW()*12.9898+COLUMN($D$6:P$6)*78.233)*43758.5453,1)-1)))/$AN14,0))</f>
        <v/>
      </c>
      <c r="R14" s="9" t="str">
        <f>IF($T14="","",ROUND($T14*SUMPRODUCT($D$6:R$6*(1+$AM14*(2*MOD(SIN($AO$2*101+ROW()*12.9898+COLUMN($D$6:R$6)*78.233)*43758.5453,1)-1)))/$AN14,0)-ROUND($T14*SUMPRODUCT($D$6:Q$6*(1+$AM14*(2*MOD(SIN($AO$2*101+ROW()*12.9898+COLUMN($D$6:Q$6)*78.233)*43758.5453,1)-1)))/$AN14,0))</f>
        <v/>
      </c>
      <c r="S14" s="9" t="str">
        <f>IF($T14="","",ROUND($T14*SUMPRODUCT($D$6:S$6*(1+$AM14*(2*MOD(SIN($AO$2*101+ROW()*12.9898+COLUMN($D$6:S$6)*78.233)*43758.5453,1)-1)))/$AN14,0)-ROUND($T14*SUMPRODUCT($D$6:R$6*(1+$AM14*(2*MOD(SIN($AO$2*101+ROW()*12.9898+COLUMN($D$6:R$6)*78.233)*43758.5453,1)-1)))/$AN14,0))</f>
        <v/>
      </c>
      <c r="T14" s="10" t="str">
        <f>IF('Sınıf Listesi'!F13="","",'Sınıf Listesi'!F13)</f>
        <v/>
      </c>
      <c r="U14" s="9" t="str">
        <f>IF($AK14="","",ROUND($AK14*SUMPRODUCT($U$6:U$6*(1+$AO14*(2*MOD(SIN($AO$2*101+ROW()*12.9898+COLUMN($U$6:U$6)*78.233)*43758.5453,1)-1)))/$AP14,0))</f>
        <v/>
      </c>
      <c r="V14" s="9" t="str">
        <f>IF($AK14="","",ROUND($AK14*SUMPRODUCT($U$6:V$6*(1+$AO14*(2*MOD(SIN($AO$2*101+ROW()*12.9898+COLUMN($U$6:V$6)*78.233)*43758.5453,1)-1)))/$AP14,0)-ROUND($AK14*SUMPRODUCT($U$6:U$6*(1+$AO14*(2*MOD(SIN($AO$2*101+ROW()*12.9898+COLUMN($U$6:U$6)*78.233)*43758.5453,1)-1)))/$AP14,0))</f>
        <v/>
      </c>
      <c r="W14" s="9" t="str">
        <f>IF($AK14="","",ROUND($AK14*SUMPRODUCT($U$6:W$6*(1+$AO14*(2*MOD(SIN($AO$2*101+ROW()*12.9898+COLUMN($U$6:W$6)*78.233)*43758.5453,1)-1)))/$AP14,0)-ROUND($AK14*SUMPRODUCT($U$6:V$6*(1+$AO14*(2*MOD(SIN($AO$2*101+ROW()*12.9898+COLUMN($U$6:V$6)*78.233)*43758.5453,1)-1)))/$AP14,0))</f>
        <v/>
      </c>
      <c r="X14" s="9" t="str">
        <f>IF($AK14="","",ROUND($AK14*SUMPRODUCT($U$6:X$6*(1+$AO14*(2*MOD(SIN($AO$2*101+ROW()*12.9898+COLUMN($U$6:X$6)*78.233)*43758.5453,1)-1)))/$AP14,0)-ROUND($AK14*SUMPRODUCT($U$6:W$6*(1+$AO14*(2*MOD(SIN($AO$2*101+ROW()*12.9898+COLUMN($U$6:W$6)*78.233)*43758.5453,1)-1)))/$AP14,0))</f>
        <v/>
      </c>
      <c r="Y14" s="9" t="str">
        <f>IF($AK14="","",ROUND($AK14*SUMPRODUCT($U$6:Y$6*(1+$AO14*(2*MOD(SIN($AO$2*101+ROW()*12.9898+COLUMN($U$6:Y$6)*78.233)*43758.5453,1)-1)))/$AP14,0)-ROUND($AK14*SUMPRODUCT($U$6:X$6*(1+$AO14*(2*MOD(SIN($AO$2*101+ROW()*12.9898+COLUMN($U$6:X$6)*78.233)*43758.5453,1)-1)))/$AP14,0))</f>
        <v/>
      </c>
      <c r="Z14" s="9" t="str">
        <f>IF($AK14="","",ROUND($AK14*SUMPRODUCT($U$6:Z$6*(1+$AO14*(2*MOD(SIN($AO$2*101+ROW()*12.9898+COLUMN($U$6:Z$6)*78.233)*43758.5453,1)-1)))/$AP14,0)-ROUND($AK14*SUMPRODUCT($U$6:Y$6*(1+$AO14*(2*MOD(SIN($AO$2*101+ROW()*12.9898+COLUMN($U$6:Y$6)*78.233)*43758.5453,1)-1)))/$AP14,0))</f>
        <v/>
      </c>
      <c r="AA14" s="9" t="str">
        <f>IF($AK14="","",ROUND($AK14*SUMPRODUCT($U$6:AA$6*(1+$AO14*(2*MOD(SIN($AO$2*101+ROW()*12.9898+COLUMN($U$6:AA$6)*78.233)*43758.5453,1)-1)))/$AP14,0)-ROUND($AK14*SUMPRODUCT($U$6:Z$6*(1+$AO14*(2*MOD(SIN($AO$2*101+ROW()*12.9898+COLUMN($U$6:Z$6)*78.233)*43758.5453,1)-1)))/$AP14,0))</f>
        <v/>
      </c>
      <c r="AB14" s="9" t="str">
        <f>IF($AK14="","",ROUND($AK14*SUMPRODUCT($U$6:AB$6*(1+$AO14*(2*MOD(SIN($AO$2*101+ROW()*12.9898+COLUMN($U$6:AB$6)*78.233)*43758.5453,1)-1)))/$AP14,0)-ROUND($AK14*SUMPRODUCT($U$6:AA$6*(1+$AO14*(2*MOD(SIN($AO$2*101+ROW()*12.9898+COLUMN($U$6:AA$6)*78.233)*43758.5453,1)-1)))/$AP14,0))</f>
        <v/>
      </c>
      <c r="AC14" s="9" t="str">
        <f>IF($AK14="","",ROUND($AK14*SUMPRODUCT($U$6:AC$6*(1+$AO14*(2*MOD(SIN($AO$2*101+ROW()*12.9898+COLUMN($U$6:AC$6)*78.233)*43758.5453,1)-1)))/$AP14,0)-ROUND($AK14*SUMPRODUCT($U$6:AB$6*(1+$AO14*(2*MOD(SIN($AO$2*101+ROW()*12.9898+COLUMN($U$6:AB$6)*78.233)*43758.5453,1)-1)))/$AP14,0))</f>
        <v/>
      </c>
      <c r="AD14" s="9" t="str">
        <f>IF($AK14="","",ROUND($AK14*SUMPRODUCT($U$6:AD$6*(1+$AO14*(2*MOD(SIN($AO$2*101+ROW()*12.9898+COLUMN($U$6:AD$6)*78.233)*43758.5453,1)-1)))/$AP14,0)-ROUND($AK14*SUMPRODUCT($U$6:AC$6*(1+$AO14*(2*MOD(SIN($AO$2*101+ROW()*12.9898+COLUMN($U$6:AC$6)*78.233)*43758.5453,1)-1)))/$AP14,0))</f>
        <v/>
      </c>
      <c r="AE14" s="9" t="str">
        <f>IF($AK14="","",ROUND($AK14*SUMPRODUCT($U$6:AE$6*(1+$AO14*(2*MOD(SIN($AO$2*101+ROW()*12.9898+COLUMN($U$6:AE$6)*78.233)*43758.5453,1)-1)))/$AP14,0)-ROUND($AK14*SUMPRODUCT($U$6:AD$6*(1+$AO14*(2*MOD(SIN($AO$2*101+ROW()*12.9898+COLUMN($U$6:AD$6)*78.233)*43758.5453,1)-1)))/$AP14,0))</f>
        <v/>
      </c>
      <c r="AF14" s="9" t="str">
        <f>IF($AK14="","",ROUND($AK14*SUMPRODUCT($U$6:AF$6*(1+$AO14*(2*MOD(SIN($AO$2*101+ROW()*12.9898+COLUMN($U$6:AF$6)*78.233)*43758.5453,1)-1)))/$AP14,0)-ROUND($AK14*SUMPRODUCT($U$6:AE$6*(1+$AO14*(2*MOD(SIN($AO$2*101+ROW()*12.9898+COLUMN($U$6:AE$6)*78.233)*43758.5453,1)-1)))/$AP14,0))</f>
        <v/>
      </c>
      <c r="AG14" s="9" t="str">
        <f>IF($AK14="","",ROUND($AK14*SUMPRODUCT($U$6:AG$6*(1+$AO14*(2*MOD(SIN($AO$2*101+ROW()*12.9898+COLUMN($U$6:AG$6)*78.233)*43758.5453,1)-1)))/$AP14,0)-ROUND($AK14*SUMPRODUCT($U$6:AF$6*(1+$AO14*(2*MOD(SIN($AO$2*101+ROW()*12.9898+COLUMN($U$6:AF$6)*78.233)*43758.5453,1)-1)))/$AP14,0))</f>
        <v/>
      </c>
      <c r="AH14" s="9" t="str">
        <f>IF($AK14="","",ROUND($AK14*SUMPRODUCT($U$6:AH$6*(1+$AO14*(2*MOD(SIN($AO$2*101+ROW()*12.9898+COLUMN($U$6:AH$6)*78.233)*43758.5453,1)-1)))/$AP14,0)-ROUND($AK14*SUMPRODUCT($U$6:AG$6*(1+$AO14*(2*MOD(SIN($AO$2*101+ROW()*12.9898+COLUMN($U$6:AG$6)*78.233)*43758.5453,1)-1)))/$AP14,0))</f>
        <v/>
      </c>
      <c r="AI14" s="9" t="str">
        <f>IF($AK14="","",ROUND($AK14*SUMPRODUCT($U$6:AI$6*(1+$AO14*(2*MOD(SIN($AO$2*101+ROW()*12.9898+COLUMN($U$6:AI$6)*78.233)*43758.5453,1)-1)))/$AP14,0)-ROUND($AK14*SUMPRODUCT($U$6:AH$6*(1+$AO14*(2*MOD(SIN($AO$2*101+ROW()*12.9898+COLUMN($U$6:AH$6)*78.233)*43758.5453,1)-1)))/$AP14,0))</f>
        <v/>
      </c>
      <c r="AJ14" s="9" t="str">
        <f>IF($AK14="","",ROUND($AK14*SUMPRODUCT($U$6:AJ$6*(1+$AO14*(2*MOD(SIN($AO$2*101+ROW()*12.9898+COLUMN($U$6:AJ$6)*78.233)*43758.5453,1)-1)))/$AP14,0)-ROUND($AK14*SUMPRODUCT($U$6:AI$6*(1+$AO14*(2*MOD(SIN($AO$2*101+ROW()*12.9898+COLUMN($U$6:AI$6)*78.233)*43758.5453,1)-1)))/$AP14,0))</f>
        <v/>
      </c>
      <c r="AK14" s="10" t="str">
        <f>IF('Sınıf Listesi'!G13="","",'Sınıf Listesi'!G13)</f>
        <v/>
      </c>
      <c r="AM14" s="4" t="str">
        <f t="shared" si="0"/>
        <v/>
      </c>
      <c r="AN14" s="4" t="str">
        <f t="shared" si="1"/>
        <v/>
      </c>
      <c r="AO14" s="4" t="str">
        <f t="shared" si="2"/>
        <v/>
      </c>
      <c r="AP14" s="4" t="str">
        <f t="shared" si="3"/>
        <v/>
      </c>
    </row>
    <row r="15" spans="1:43" ht="15" customHeight="1" x14ac:dyDescent="0.3">
      <c r="A15" s="6">
        <f>IF('Sınıf Listesi'!A14="","",'Sınıf Listesi'!A14)</f>
        <v>9</v>
      </c>
      <c r="B15" s="7" t="str">
        <f>IF('Sınıf Listesi'!B14="","",'Sınıf Listesi'!B14)</f>
        <v/>
      </c>
      <c r="C15" s="8" t="str">
        <f>IF('Sınıf Listesi'!C14="","",'Sınıf Listesi'!C14)</f>
        <v/>
      </c>
      <c r="D15" s="9" t="str">
        <f>IF($T15="","",ROUND($T15*SUMPRODUCT($D$6:D$6*(1+$AM15*(2*MOD(SIN($AO$2*101+ROW()*12.9898+COLUMN($D$6:D$6)*78.233)*43758.5453,1)-1)))/$AN15,0))</f>
        <v/>
      </c>
      <c r="E15" s="9" t="str">
        <f>IF($T15="","",ROUND($T15*SUMPRODUCT($D$6:E$6*(1+$AM15*(2*MOD(SIN($AO$2*101+ROW()*12.9898+COLUMN($D$6:E$6)*78.233)*43758.5453,1)-1)))/$AN15,0)-ROUND($T15*SUMPRODUCT($D$6:D$6*(1+$AM15*(2*MOD(SIN($AO$2*101+ROW()*12.9898+COLUMN($D$6:D$6)*78.233)*43758.5453,1)-1)))/$AN15,0))</f>
        <v/>
      </c>
      <c r="F15" s="9" t="str">
        <f>IF($T15="","",ROUND($T15*SUMPRODUCT($D$6:F$6*(1+$AM15*(2*MOD(SIN($AO$2*101+ROW()*12.9898+COLUMN($D$6:F$6)*78.233)*43758.5453,1)-1)))/$AN15,0)-ROUND($T15*SUMPRODUCT($D$6:E$6*(1+$AM15*(2*MOD(SIN($AO$2*101+ROW()*12.9898+COLUMN($D$6:E$6)*78.233)*43758.5453,1)-1)))/$AN15,0))</f>
        <v/>
      </c>
      <c r="G15" s="9" t="str">
        <f>IF($T15="","",ROUND($T15*SUMPRODUCT($D$6:G$6*(1+$AM15*(2*MOD(SIN($AO$2*101+ROW()*12.9898+COLUMN($D$6:G$6)*78.233)*43758.5453,1)-1)))/$AN15,0)-ROUND($T15*SUMPRODUCT($D$6:F$6*(1+$AM15*(2*MOD(SIN($AO$2*101+ROW()*12.9898+COLUMN($D$6:F$6)*78.233)*43758.5453,1)-1)))/$AN15,0))</f>
        <v/>
      </c>
      <c r="H15" s="9" t="str">
        <f>IF($T15="","",ROUND($T15*SUMPRODUCT($D$6:H$6*(1+$AM15*(2*MOD(SIN($AO$2*101+ROW()*12.9898+COLUMN($D$6:H$6)*78.233)*43758.5453,1)-1)))/$AN15,0)-ROUND($T15*SUMPRODUCT($D$6:G$6*(1+$AM15*(2*MOD(SIN($AO$2*101+ROW()*12.9898+COLUMN($D$6:G$6)*78.233)*43758.5453,1)-1)))/$AN15,0))</f>
        <v/>
      </c>
      <c r="I15" s="9" t="str">
        <f>IF($T15="","",ROUND($T15*SUMPRODUCT($D$6:I$6*(1+$AM15*(2*MOD(SIN($AO$2*101+ROW()*12.9898+COLUMN($D$6:I$6)*78.233)*43758.5453,1)-1)))/$AN15,0)-ROUND($T15*SUMPRODUCT($D$6:H$6*(1+$AM15*(2*MOD(SIN($AO$2*101+ROW()*12.9898+COLUMN($D$6:H$6)*78.233)*43758.5453,1)-1)))/$AN15,0))</f>
        <v/>
      </c>
      <c r="J15" s="9" t="str">
        <f>IF($T15="","",ROUND($T15*SUMPRODUCT($D$6:J$6*(1+$AM15*(2*MOD(SIN($AO$2*101+ROW()*12.9898+COLUMN($D$6:J$6)*78.233)*43758.5453,1)-1)))/$AN15,0)-ROUND($T15*SUMPRODUCT($D$6:I$6*(1+$AM15*(2*MOD(SIN($AO$2*101+ROW()*12.9898+COLUMN($D$6:I$6)*78.233)*43758.5453,1)-1)))/$AN15,0))</f>
        <v/>
      </c>
      <c r="K15" s="9" t="str">
        <f>IF($T15="","",ROUND($T15*SUMPRODUCT($D$6:K$6*(1+$AM15*(2*MOD(SIN($AO$2*101+ROW()*12.9898+COLUMN($D$6:K$6)*78.233)*43758.5453,1)-1)))/$AN15,0)-ROUND($T15*SUMPRODUCT($D$6:J$6*(1+$AM15*(2*MOD(SIN($AO$2*101+ROW()*12.9898+COLUMN($D$6:J$6)*78.233)*43758.5453,1)-1)))/$AN15,0))</f>
        <v/>
      </c>
      <c r="L15" s="9" t="str">
        <f>IF($T15="","",ROUND($T15*SUMPRODUCT($D$6:L$6*(1+$AM15*(2*MOD(SIN($AO$2*101+ROW()*12.9898+COLUMN($D$6:L$6)*78.233)*43758.5453,1)-1)))/$AN15,0)-ROUND($T15*SUMPRODUCT($D$6:K$6*(1+$AM15*(2*MOD(SIN($AO$2*101+ROW()*12.9898+COLUMN($D$6:K$6)*78.233)*43758.5453,1)-1)))/$AN15,0))</f>
        <v/>
      </c>
      <c r="M15" s="9" t="str">
        <f>IF($T15="","",ROUND($T15*SUMPRODUCT($D$6:M$6*(1+$AM15*(2*MOD(SIN($AO$2*101+ROW()*12.9898+COLUMN($D$6:M$6)*78.233)*43758.5453,1)-1)))/$AN15,0)-ROUND($T15*SUMPRODUCT($D$6:L$6*(1+$AM15*(2*MOD(SIN($AO$2*101+ROW()*12.9898+COLUMN($D$6:L$6)*78.233)*43758.5453,1)-1)))/$AN15,0))</f>
        <v/>
      </c>
      <c r="N15" s="9" t="str">
        <f>IF($T15="","",ROUND($T15*SUMPRODUCT($D$6:N$6*(1+$AM15*(2*MOD(SIN($AO$2*101+ROW()*12.9898+COLUMN($D$6:N$6)*78.233)*43758.5453,1)-1)))/$AN15,0)-ROUND($T15*SUMPRODUCT($D$6:M$6*(1+$AM15*(2*MOD(SIN($AO$2*101+ROW()*12.9898+COLUMN($D$6:M$6)*78.233)*43758.5453,1)-1)))/$AN15,0))</f>
        <v/>
      </c>
      <c r="O15" s="9" t="str">
        <f>IF($T15="","",ROUND($T15*SUMPRODUCT($D$6:O$6*(1+$AM15*(2*MOD(SIN($AO$2*101+ROW()*12.9898+COLUMN($D$6:O$6)*78.233)*43758.5453,1)-1)))/$AN15,0)-ROUND($T15*SUMPRODUCT($D$6:N$6*(1+$AM15*(2*MOD(SIN($AO$2*101+ROW()*12.9898+COLUMN($D$6:N$6)*78.233)*43758.5453,1)-1)))/$AN15,0))</f>
        <v/>
      </c>
      <c r="P15" s="9" t="str">
        <f>IF($T15="","",ROUND($T15*SUMPRODUCT($D$6:P$6*(1+$AM15*(2*MOD(SIN($AO$2*101+ROW()*12.9898+COLUMN($D$6:P$6)*78.233)*43758.5453,1)-1)))/$AN15,0)-ROUND($T15*SUMPRODUCT($D$6:O$6*(1+$AM15*(2*MOD(SIN($AO$2*101+ROW()*12.9898+COLUMN($D$6:O$6)*78.233)*43758.5453,1)-1)))/$AN15,0))</f>
        <v/>
      </c>
      <c r="Q15" s="9" t="str">
        <f>IF($T15="","",ROUND($T15*SUMPRODUCT($D$6:Q$6*(1+$AM15*(2*MOD(SIN($AO$2*101+ROW()*12.9898+COLUMN($D$6:Q$6)*78.233)*43758.5453,1)-1)))/$AN15,0)-ROUND($T15*SUMPRODUCT($D$6:P$6*(1+$AM15*(2*MOD(SIN($AO$2*101+ROW()*12.9898+COLUMN($D$6:P$6)*78.233)*43758.5453,1)-1)))/$AN15,0))</f>
        <v/>
      </c>
      <c r="R15" s="9" t="str">
        <f>IF($T15="","",ROUND($T15*SUMPRODUCT($D$6:R$6*(1+$AM15*(2*MOD(SIN($AO$2*101+ROW()*12.9898+COLUMN($D$6:R$6)*78.233)*43758.5453,1)-1)))/$AN15,0)-ROUND($T15*SUMPRODUCT($D$6:Q$6*(1+$AM15*(2*MOD(SIN($AO$2*101+ROW()*12.9898+COLUMN($D$6:Q$6)*78.233)*43758.5453,1)-1)))/$AN15,0))</f>
        <v/>
      </c>
      <c r="S15" s="9" t="str">
        <f>IF($T15="","",ROUND($T15*SUMPRODUCT($D$6:S$6*(1+$AM15*(2*MOD(SIN($AO$2*101+ROW()*12.9898+COLUMN($D$6:S$6)*78.233)*43758.5453,1)-1)))/$AN15,0)-ROUND($T15*SUMPRODUCT($D$6:R$6*(1+$AM15*(2*MOD(SIN($AO$2*101+ROW()*12.9898+COLUMN($D$6:R$6)*78.233)*43758.5453,1)-1)))/$AN15,0))</f>
        <v/>
      </c>
      <c r="T15" s="10" t="str">
        <f>IF('Sınıf Listesi'!F14="","",'Sınıf Listesi'!F14)</f>
        <v/>
      </c>
      <c r="U15" s="9" t="str">
        <f>IF($AK15="","",ROUND($AK15*SUMPRODUCT($U$6:U$6*(1+$AO15*(2*MOD(SIN($AO$2*101+ROW()*12.9898+COLUMN($U$6:U$6)*78.233)*43758.5453,1)-1)))/$AP15,0))</f>
        <v/>
      </c>
      <c r="V15" s="9" t="str">
        <f>IF($AK15="","",ROUND($AK15*SUMPRODUCT($U$6:V$6*(1+$AO15*(2*MOD(SIN($AO$2*101+ROW()*12.9898+COLUMN($U$6:V$6)*78.233)*43758.5453,1)-1)))/$AP15,0)-ROUND($AK15*SUMPRODUCT($U$6:U$6*(1+$AO15*(2*MOD(SIN($AO$2*101+ROW()*12.9898+COLUMN($U$6:U$6)*78.233)*43758.5453,1)-1)))/$AP15,0))</f>
        <v/>
      </c>
      <c r="W15" s="9" t="str">
        <f>IF($AK15="","",ROUND($AK15*SUMPRODUCT($U$6:W$6*(1+$AO15*(2*MOD(SIN($AO$2*101+ROW()*12.9898+COLUMN($U$6:W$6)*78.233)*43758.5453,1)-1)))/$AP15,0)-ROUND($AK15*SUMPRODUCT($U$6:V$6*(1+$AO15*(2*MOD(SIN($AO$2*101+ROW()*12.9898+COLUMN($U$6:V$6)*78.233)*43758.5453,1)-1)))/$AP15,0))</f>
        <v/>
      </c>
      <c r="X15" s="9" t="str">
        <f>IF($AK15="","",ROUND($AK15*SUMPRODUCT($U$6:X$6*(1+$AO15*(2*MOD(SIN($AO$2*101+ROW()*12.9898+COLUMN($U$6:X$6)*78.233)*43758.5453,1)-1)))/$AP15,0)-ROUND($AK15*SUMPRODUCT($U$6:W$6*(1+$AO15*(2*MOD(SIN($AO$2*101+ROW()*12.9898+COLUMN($U$6:W$6)*78.233)*43758.5453,1)-1)))/$AP15,0))</f>
        <v/>
      </c>
      <c r="Y15" s="9" t="str">
        <f>IF($AK15="","",ROUND($AK15*SUMPRODUCT($U$6:Y$6*(1+$AO15*(2*MOD(SIN($AO$2*101+ROW()*12.9898+COLUMN($U$6:Y$6)*78.233)*43758.5453,1)-1)))/$AP15,0)-ROUND($AK15*SUMPRODUCT($U$6:X$6*(1+$AO15*(2*MOD(SIN($AO$2*101+ROW()*12.9898+COLUMN($U$6:X$6)*78.233)*43758.5453,1)-1)))/$AP15,0))</f>
        <v/>
      </c>
      <c r="Z15" s="9" t="str">
        <f>IF($AK15="","",ROUND($AK15*SUMPRODUCT($U$6:Z$6*(1+$AO15*(2*MOD(SIN($AO$2*101+ROW()*12.9898+COLUMN($U$6:Z$6)*78.233)*43758.5453,1)-1)))/$AP15,0)-ROUND($AK15*SUMPRODUCT($U$6:Y$6*(1+$AO15*(2*MOD(SIN($AO$2*101+ROW()*12.9898+COLUMN($U$6:Y$6)*78.233)*43758.5453,1)-1)))/$AP15,0))</f>
        <v/>
      </c>
      <c r="AA15" s="9" t="str">
        <f>IF($AK15="","",ROUND($AK15*SUMPRODUCT($U$6:AA$6*(1+$AO15*(2*MOD(SIN($AO$2*101+ROW()*12.9898+COLUMN($U$6:AA$6)*78.233)*43758.5453,1)-1)))/$AP15,0)-ROUND($AK15*SUMPRODUCT($U$6:Z$6*(1+$AO15*(2*MOD(SIN($AO$2*101+ROW()*12.9898+COLUMN($U$6:Z$6)*78.233)*43758.5453,1)-1)))/$AP15,0))</f>
        <v/>
      </c>
      <c r="AB15" s="9" t="str">
        <f>IF($AK15="","",ROUND($AK15*SUMPRODUCT($U$6:AB$6*(1+$AO15*(2*MOD(SIN($AO$2*101+ROW()*12.9898+COLUMN($U$6:AB$6)*78.233)*43758.5453,1)-1)))/$AP15,0)-ROUND($AK15*SUMPRODUCT($U$6:AA$6*(1+$AO15*(2*MOD(SIN($AO$2*101+ROW()*12.9898+COLUMN($U$6:AA$6)*78.233)*43758.5453,1)-1)))/$AP15,0))</f>
        <v/>
      </c>
      <c r="AC15" s="9" t="str">
        <f>IF($AK15="","",ROUND($AK15*SUMPRODUCT($U$6:AC$6*(1+$AO15*(2*MOD(SIN($AO$2*101+ROW()*12.9898+COLUMN($U$6:AC$6)*78.233)*43758.5453,1)-1)))/$AP15,0)-ROUND($AK15*SUMPRODUCT($U$6:AB$6*(1+$AO15*(2*MOD(SIN($AO$2*101+ROW()*12.9898+COLUMN($U$6:AB$6)*78.233)*43758.5453,1)-1)))/$AP15,0))</f>
        <v/>
      </c>
      <c r="AD15" s="9" t="str">
        <f>IF($AK15="","",ROUND($AK15*SUMPRODUCT($U$6:AD$6*(1+$AO15*(2*MOD(SIN($AO$2*101+ROW()*12.9898+COLUMN($U$6:AD$6)*78.233)*43758.5453,1)-1)))/$AP15,0)-ROUND($AK15*SUMPRODUCT($U$6:AC$6*(1+$AO15*(2*MOD(SIN($AO$2*101+ROW()*12.9898+COLUMN($U$6:AC$6)*78.233)*43758.5453,1)-1)))/$AP15,0))</f>
        <v/>
      </c>
      <c r="AE15" s="9" t="str">
        <f>IF($AK15="","",ROUND($AK15*SUMPRODUCT($U$6:AE$6*(1+$AO15*(2*MOD(SIN($AO$2*101+ROW()*12.9898+COLUMN($U$6:AE$6)*78.233)*43758.5453,1)-1)))/$AP15,0)-ROUND($AK15*SUMPRODUCT($U$6:AD$6*(1+$AO15*(2*MOD(SIN($AO$2*101+ROW()*12.9898+COLUMN($U$6:AD$6)*78.233)*43758.5453,1)-1)))/$AP15,0))</f>
        <v/>
      </c>
      <c r="AF15" s="9" t="str">
        <f>IF($AK15="","",ROUND($AK15*SUMPRODUCT($U$6:AF$6*(1+$AO15*(2*MOD(SIN($AO$2*101+ROW()*12.9898+COLUMN($U$6:AF$6)*78.233)*43758.5453,1)-1)))/$AP15,0)-ROUND($AK15*SUMPRODUCT($U$6:AE$6*(1+$AO15*(2*MOD(SIN($AO$2*101+ROW()*12.9898+COLUMN($U$6:AE$6)*78.233)*43758.5453,1)-1)))/$AP15,0))</f>
        <v/>
      </c>
      <c r="AG15" s="9" t="str">
        <f>IF($AK15="","",ROUND($AK15*SUMPRODUCT($U$6:AG$6*(1+$AO15*(2*MOD(SIN($AO$2*101+ROW()*12.9898+COLUMN($U$6:AG$6)*78.233)*43758.5453,1)-1)))/$AP15,0)-ROUND($AK15*SUMPRODUCT($U$6:AF$6*(1+$AO15*(2*MOD(SIN($AO$2*101+ROW()*12.9898+COLUMN($U$6:AF$6)*78.233)*43758.5453,1)-1)))/$AP15,0))</f>
        <v/>
      </c>
      <c r="AH15" s="9" t="str">
        <f>IF($AK15="","",ROUND($AK15*SUMPRODUCT($U$6:AH$6*(1+$AO15*(2*MOD(SIN($AO$2*101+ROW()*12.9898+COLUMN($U$6:AH$6)*78.233)*43758.5453,1)-1)))/$AP15,0)-ROUND($AK15*SUMPRODUCT($U$6:AG$6*(1+$AO15*(2*MOD(SIN($AO$2*101+ROW()*12.9898+COLUMN($U$6:AG$6)*78.233)*43758.5453,1)-1)))/$AP15,0))</f>
        <v/>
      </c>
      <c r="AI15" s="9" t="str">
        <f>IF($AK15="","",ROUND($AK15*SUMPRODUCT($U$6:AI$6*(1+$AO15*(2*MOD(SIN($AO$2*101+ROW()*12.9898+COLUMN($U$6:AI$6)*78.233)*43758.5453,1)-1)))/$AP15,0)-ROUND($AK15*SUMPRODUCT($U$6:AH$6*(1+$AO15*(2*MOD(SIN($AO$2*101+ROW()*12.9898+COLUMN($U$6:AH$6)*78.233)*43758.5453,1)-1)))/$AP15,0))</f>
        <v/>
      </c>
      <c r="AJ15" s="9" t="str">
        <f>IF($AK15="","",ROUND($AK15*SUMPRODUCT($U$6:AJ$6*(1+$AO15*(2*MOD(SIN($AO$2*101+ROW()*12.9898+COLUMN($U$6:AJ$6)*78.233)*43758.5453,1)-1)))/$AP15,0)-ROUND($AK15*SUMPRODUCT($U$6:AI$6*(1+$AO15*(2*MOD(SIN($AO$2*101+ROW()*12.9898+COLUMN($U$6:AI$6)*78.233)*43758.5453,1)-1)))/$AP15,0))</f>
        <v/>
      </c>
      <c r="AK15" s="10" t="str">
        <f>IF('Sınıf Listesi'!G14="","",'Sınıf Listesi'!G14)</f>
        <v/>
      </c>
      <c r="AM15" s="4" t="str">
        <f t="shared" si="0"/>
        <v/>
      </c>
      <c r="AN15" s="4" t="str">
        <f t="shared" si="1"/>
        <v/>
      </c>
      <c r="AO15" s="4" t="str">
        <f t="shared" si="2"/>
        <v/>
      </c>
      <c r="AP15" s="4" t="str">
        <f t="shared" si="3"/>
        <v/>
      </c>
    </row>
    <row r="16" spans="1:43" ht="15" customHeight="1" x14ac:dyDescent="0.3">
      <c r="A16" s="6">
        <f>IF('Sınıf Listesi'!A15="","",'Sınıf Listesi'!A15)</f>
        <v>10</v>
      </c>
      <c r="B16" s="7" t="str">
        <f>IF('Sınıf Listesi'!B15="","",'Sınıf Listesi'!B15)</f>
        <v/>
      </c>
      <c r="C16" s="8" t="str">
        <f>IF('Sınıf Listesi'!C15="","",'Sınıf Listesi'!C15)</f>
        <v/>
      </c>
      <c r="D16" s="9" t="str">
        <f>IF($T16="","",ROUND($T16*SUMPRODUCT($D$6:D$6*(1+$AM16*(2*MOD(SIN($AO$2*101+ROW()*12.9898+COLUMN($D$6:D$6)*78.233)*43758.5453,1)-1)))/$AN16,0))</f>
        <v/>
      </c>
      <c r="E16" s="9" t="str">
        <f>IF($T16="","",ROUND($T16*SUMPRODUCT($D$6:E$6*(1+$AM16*(2*MOD(SIN($AO$2*101+ROW()*12.9898+COLUMN($D$6:E$6)*78.233)*43758.5453,1)-1)))/$AN16,0)-ROUND($T16*SUMPRODUCT($D$6:D$6*(1+$AM16*(2*MOD(SIN($AO$2*101+ROW()*12.9898+COLUMN($D$6:D$6)*78.233)*43758.5453,1)-1)))/$AN16,0))</f>
        <v/>
      </c>
      <c r="F16" s="9" t="str">
        <f>IF($T16="","",ROUND($T16*SUMPRODUCT($D$6:F$6*(1+$AM16*(2*MOD(SIN($AO$2*101+ROW()*12.9898+COLUMN($D$6:F$6)*78.233)*43758.5453,1)-1)))/$AN16,0)-ROUND($T16*SUMPRODUCT($D$6:E$6*(1+$AM16*(2*MOD(SIN($AO$2*101+ROW()*12.9898+COLUMN($D$6:E$6)*78.233)*43758.5453,1)-1)))/$AN16,0))</f>
        <v/>
      </c>
      <c r="G16" s="9" t="str">
        <f>IF($T16="","",ROUND($T16*SUMPRODUCT($D$6:G$6*(1+$AM16*(2*MOD(SIN($AO$2*101+ROW()*12.9898+COLUMN($D$6:G$6)*78.233)*43758.5453,1)-1)))/$AN16,0)-ROUND($T16*SUMPRODUCT($D$6:F$6*(1+$AM16*(2*MOD(SIN($AO$2*101+ROW()*12.9898+COLUMN($D$6:F$6)*78.233)*43758.5453,1)-1)))/$AN16,0))</f>
        <v/>
      </c>
      <c r="H16" s="9" t="str">
        <f>IF($T16="","",ROUND($T16*SUMPRODUCT($D$6:H$6*(1+$AM16*(2*MOD(SIN($AO$2*101+ROW()*12.9898+COLUMN($D$6:H$6)*78.233)*43758.5453,1)-1)))/$AN16,0)-ROUND($T16*SUMPRODUCT($D$6:G$6*(1+$AM16*(2*MOD(SIN($AO$2*101+ROW()*12.9898+COLUMN($D$6:G$6)*78.233)*43758.5453,1)-1)))/$AN16,0))</f>
        <v/>
      </c>
      <c r="I16" s="9" t="str">
        <f>IF($T16="","",ROUND($T16*SUMPRODUCT($D$6:I$6*(1+$AM16*(2*MOD(SIN($AO$2*101+ROW()*12.9898+COLUMN($D$6:I$6)*78.233)*43758.5453,1)-1)))/$AN16,0)-ROUND($T16*SUMPRODUCT($D$6:H$6*(1+$AM16*(2*MOD(SIN($AO$2*101+ROW()*12.9898+COLUMN($D$6:H$6)*78.233)*43758.5453,1)-1)))/$AN16,0))</f>
        <v/>
      </c>
      <c r="J16" s="9" t="str">
        <f>IF($T16="","",ROUND($T16*SUMPRODUCT($D$6:J$6*(1+$AM16*(2*MOD(SIN($AO$2*101+ROW()*12.9898+COLUMN($D$6:J$6)*78.233)*43758.5453,1)-1)))/$AN16,0)-ROUND($T16*SUMPRODUCT($D$6:I$6*(1+$AM16*(2*MOD(SIN($AO$2*101+ROW()*12.9898+COLUMN($D$6:I$6)*78.233)*43758.5453,1)-1)))/$AN16,0))</f>
        <v/>
      </c>
      <c r="K16" s="9" t="str">
        <f>IF($T16="","",ROUND($T16*SUMPRODUCT($D$6:K$6*(1+$AM16*(2*MOD(SIN($AO$2*101+ROW()*12.9898+COLUMN($D$6:K$6)*78.233)*43758.5453,1)-1)))/$AN16,0)-ROUND($T16*SUMPRODUCT($D$6:J$6*(1+$AM16*(2*MOD(SIN($AO$2*101+ROW()*12.9898+COLUMN($D$6:J$6)*78.233)*43758.5453,1)-1)))/$AN16,0))</f>
        <v/>
      </c>
      <c r="L16" s="9" t="str">
        <f>IF($T16="","",ROUND($T16*SUMPRODUCT($D$6:L$6*(1+$AM16*(2*MOD(SIN($AO$2*101+ROW()*12.9898+COLUMN($D$6:L$6)*78.233)*43758.5453,1)-1)))/$AN16,0)-ROUND($T16*SUMPRODUCT($D$6:K$6*(1+$AM16*(2*MOD(SIN($AO$2*101+ROW()*12.9898+COLUMN($D$6:K$6)*78.233)*43758.5453,1)-1)))/$AN16,0))</f>
        <v/>
      </c>
      <c r="M16" s="9" t="str">
        <f>IF($T16="","",ROUND($T16*SUMPRODUCT($D$6:M$6*(1+$AM16*(2*MOD(SIN($AO$2*101+ROW()*12.9898+COLUMN($D$6:M$6)*78.233)*43758.5453,1)-1)))/$AN16,0)-ROUND($T16*SUMPRODUCT($D$6:L$6*(1+$AM16*(2*MOD(SIN($AO$2*101+ROW()*12.9898+COLUMN($D$6:L$6)*78.233)*43758.5453,1)-1)))/$AN16,0))</f>
        <v/>
      </c>
      <c r="N16" s="9" t="str">
        <f>IF($T16="","",ROUND($T16*SUMPRODUCT($D$6:N$6*(1+$AM16*(2*MOD(SIN($AO$2*101+ROW()*12.9898+COLUMN($D$6:N$6)*78.233)*43758.5453,1)-1)))/$AN16,0)-ROUND($T16*SUMPRODUCT($D$6:M$6*(1+$AM16*(2*MOD(SIN($AO$2*101+ROW()*12.9898+COLUMN($D$6:M$6)*78.233)*43758.5453,1)-1)))/$AN16,0))</f>
        <v/>
      </c>
      <c r="O16" s="9" t="str">
        <f>IF($T16="","",ROUND($T16*SUMPRODUCT($D$6:O$6*(1+$AM16*(2*MOD(SIN($AO$2*101+ROW()*12.9898+COLUMN($D$6:O$6)*78.233)*43758.5453,1)-1)))/$AN16,0)-ROUND($T16*SUMPRODUCT($D$6:N$6*(1+$AM16*(2*MOD(SIN($AO$2*101+ROW()*12.9898+COLUMN($D$6:N$6)*78.233)*43758.5453,1)-1)))/$AN16,0))</f>
        <v/>
      </c>
      <c r="P16" s="9" t="str">
        <f>IF($T16="","",ROUND($T16*SUMPRODUCT($D$6:P$6*(1+$AM16*(2*MOD(SIN($AO$2*101+ROW()*12.9898+COLUMN($D$6:P$6)*78.233)*43758.5453,1)-1)))/$AN16,0)-ROUND($T16*SUMPRODUCT($D$6:O$6*(1+$AM16*(2*MOD(SIN($AO$2*101+ROW()*12.9898+COLUMN($D$6:O$6)*78.233)*43758.5453,1)-1)))/$AN16,0))</f>
        <v/>
      </c>
      <c r="Q16" s="9" t="str">
        <f>IF($T16="","",ROUND($T16*SUMPRODUCT($D$6:Q$6*(1+$AM16*(2*MOD(SIN($AO$2*101+ROW()*12.9898+COLUMN($D$6:Q$6)*78.233)*43758.5453,1)-1)))/$AN16,0)-ROUND($T16*SUMPRODUCT($D$6:P$6*(1+$AM16*(2*MOD(SIN($AO$2*101+ROW()*12.9898+COLUMN($D$6:P$6)*78.233)*43758.5453,1)-1)))/$AN16,0))</f>
        <v/>
      </c>
      <c r="R16" s="9" t="str">
        <f>IF($T16="","",ROUND($T16*SUMPRODUCT($D$6:R$6*(1+$AM16*(2*MOD(SIN($AO$2*101+ROW()*12.9898+COLUMN($D$6:R$6)*78.233)*43758.5453,1)-1)))/$AN16,0)-ROUND($T16*SUMPRODUCT($D$6:Q$6*(1+$AM16*(2*MOD(SIN($AO$2*101+ROW()*12.9898+COLUMN($D$6:Q$6)*78.233)*43758.5453,1)-1)))/$AN16,0))</f>
        <v/>
      </c>
      <c r="S16" s="9" t="str">
        <f>IF($T16="","",ROUND($T16*SUMPRODUCT($D$6:S$6*(1+$AM16*(2*MOD(SIN($AO$2*101+ROW()*12.9898+COLUMN($D$6:S$6)*78.233)*43758.5453,1)-1)))/$AN16,0)-ROUND($T16*SUMPRODUCT($D$6:R$6*(1+$AM16*(2*MOD(SIN($AO$2*101+ROW()*12.9898+COLUMN($D$6:R$6)*78.233)*43758.5453,1)-1)))/$AN16,0))</f>
        <v/>
      </c>
      <c r="T16" s="10" t="str">
        <f>IF('Sınıf Listesi'!F15="","",'Sınıf Listesi'!F15)</f>
        <v/>
      </c>
      <c r="U16" s="9" t="str">
        <f>IF($AK16="","",ROUND($AK16*SUMPRODUCT($U$6:U$6*(1+$AO16*(2*MOD(SIN($AO$2*101+ROW()*12.9898+COLUMN($U$6:U$6)*78.233)*43758.5453,1)-1)))/$AP16,0))</f>
        <v/>
      </c>
      <c r="V16" s="9" t="str">
        <f>IF($AK16="","",ROUND($AK16*SUMPRODUCT($U$6:V$6*(1+$AO16*(2*MOD(SIN($AO$2*101+ROW()*12.9898+COLUMN($U$6:V$6)*78.233)*43758.5453,1)-1)))/$AP16,0)-ROUND($AK16*SUMPRODUCT($U$6:U$6*(1+$AO16*(2*MOD(SIN($AO$2*101+ROW()*12.9898+COLUMN($U$6:U$6)*78.233)*43758.5453,1)-1)))/$AP16,0))</f>
        <v/>
      </c>
      <c r="W16" s="9" t="str">
        <f>IF($AK16="","",ROUND($AK16*SUMPRODUCT($U$6:W$6*(1+$AO16*(2*MOD(SIN($AO$2*101+ROW()*12.9898+COLUMN($U$6:W$6)*78.233)*43758.5453,1)-1)))/$AP16,0)-ROUND($AK16*SUMPRODUCT($U$6:V$6*(1+$AO16*(2*MOD(SIN($AO$2*101+ROW()*12.9898+COLUMN($U$6:V$6)*78.233)*43758.5453,1)-1)))/$AP16,0))</f>
        <v/>
      </c>
      <c r="X16" s="9" t="str">
        <f>IF($AK16="","",ROUND($AK16*SUMPRODUCT($U$6:X$6*(1+$AO16*(2*MOD(SIN($AO$2*101+ROW()*12.9898+COLUMN($U$6:X$6)*78.233)*43758.5453,1)-1)))/$AP16,0)-ROUND($AK16*SUMPRODUCT($U$6:W$6*(1+$AO16*(2*MOD(SIN($AO$2*101+ROW()*12.9898+COLUMN($U$6:W$6)*78.233)*43758.5453,1)-1)))/$AP16,0))</f>
        <v/>
      </c>
      <c r="Y16" s="9" t="str">
        <f>IF($AK16="","",ROUND($AK16*SUMPRODUCT($U$6:Y$6*(1+$AO16*(2*MOD(SIN($AO$2*101+ROW()*12.9898+COLUMN($U$6:Y$6)*78.233)*43758.5453,1)-1)))/$AP16,0)-ROUND($AK16*SUMPRODUCT($U$6:X$6*(1+$AO16*(2*MOD(SIN($AO$2*101+ROW()*12.9898+COLUMN($U$6:X$6)*78.233)*43758.5453,1)-1)))/$AP16,0))</f>
        <v/>
      </c>
      <c r="Z16" s="9" t="str">
        <f>IF($AK16="","",ROUND($AK16*SUMPRODUCT($U$6:Z$6*(1+$AO16*(2*MOD(SIN($AO$2*101+ROW()*12.9898+COLUMN($U$6:Z$6)*78.233)*43758.5453,1)-1)))/$AP16,0)-ROUND($AK16*SUMPRODUCT($U$6:Y$6*(1+$AO16*(2*MOD(SIN($AO$2*101+ROW()*12.9898+COLUMN($U$6:Y$6)*78.233)*43758.5453,1)-1)))/$AP16,0))</f>
        <v/>
      </c>
      <c r="AA16" s="9" t="str">
        <f>IF($AK16="","",ROUND($AK16*SUMPRODUCT($U$6:AA$6*(1+$AO16*(2*MOD(SIN($AO$2*101+ROW()*12.9898+COLUMN($U$6:AA$6)*78.233)*43758.5453,1)-1)))/$AP16,0)-ROUND($AK16*SUMPRODUCT($U$6:Z$6*(1+$AO16*(2*MOD(SIN($AO$2*101+ROW()*12.9898+COLUMN($U$6:Z$6)*78.233)*43758.5453,1)-1)))/$AP16,0))</f>
        <v/>
      </c>
      <c r="AB16" s="9" t="str">
        <f>IF($AK16="","",ROUND($AK16*SUMPRODUCT($U$6:AB$6*(1+$AO16*(2*MOD(SIN($AO$2*101+ROW()*12.9898+COLUMN($U$6:AB$6)*78.233)*43758.5453,1)-1)))/$AP16,0)-ROUND($AK16*SUMPRODUCT($U$6:AA$6*(1+$AO16*(2*MOD(SIN($AO$2*101+ROW()*12.9898+COLUMN($U$6:AA$6)*78.233)*43758.5453,1)-1)))/$AP16,0))</f>
        <v/>
      </c>
      <c r="AC16" s="9" t="str">
        <f>IF($AK16="","",ROUND($AK16*SUMPRODUCT($U$6:AC$6*(1+$AO16*(2*MOD(SIN($AO$2*101+ROW()*12.9898+COLUMN($U$6:AC$6)*78.233)*43758.5453,1)-1)))/$AP16,0)-ROUND($AK16*SUMPRODUCT($U$6:AB$6*(1+$AO16*(2*MOD(SIN($AO$2*101+ROW()*12.9898+COLUMN($U$6:AB$6)*78.233)*43758.5453,1)-1)))/$AP16,0))</f>
        <v/>
      </c>
      <c r="AD16" s="9" t="str">
        <f>IF($AK16="","",ROUND($AK16*SUMPRODUCT($U$6:AD$6*(1+$AO16*(2*MOD(SIN($AO$2*101+ROW()*12.9898+COLUMN($U$6:AD$6)*78.233)*43758.5453,1)-1)))/$AP16,0)-ROUND($AK16*SUMPRODUCT($U$6:AC$6*(1+$AO16*(2*MOD(SIN($AO$2*101+ROW()*12.9898+COLUMN($U$6:AC$6)*78.233)*43758.5453,1)-1)))/$AP16,0))</f>
        <v/>
      </c>
      <c r="AE16" s="9" t="str">
        <f>IF($AK16="","",ROUND($AK16*SUMPRODUCT($U$6:AE$6*(1+$AO16*(2*MOD(SIN($AO$2*101+ROW()*12.9898+COLUMN($U$6:AE$6)*78.233)*43758.5453,1)-1)))/$AP16,0)-ROUND($AK16*SUMPRODUCT($U$6:AD$6*(1+$AO16*(2*MOD(SIN($AO$2*101+ROW()*12.9898+COLUMN($U$6:AD$6)*78.233)*43758.5453,1)-1)))/$AP16,0))</f>
        <v/>
      </c>
      <c r="AF16" s="9" t="str">
        <f>IF($AK16="","",ROUND($AK16*SUMPRODUCT($U$6:AF$6*(1+$AO16*(2*MOD(SIN($AO$2*101+ROW()*12.9898+COLUMN($U$6:AF$6)*78.233)*43758.5453,1)-1)))/$AP16,0)-ROUND($AK16*SUMPRODUCT($U$6:AE$6*(1+$AO16*(2*MOD(SIN($AO$2*101+ROW()*12.9898+COLUMN($U$6:AE$6)*78.233)*43758.5453,1)-1)))/$AP16,0))</f>
        <v/>
      </c>
      <c r="AG16" s="9" t="str">
        <f>IF($AK16="","",ROUND($AK16*SUMPRODUCT($U$6:AG$6*(1+$AO16*(2*MOD(SIN($AO$2*101+ROW()*12.9898+COLUMN($U$6:AG$6)*78.233)*43758.5453,1)-1)))/$AP16,0)-ROUND($AK16*SUMPRODUCT($U$6:AF$6*(1+$AO16*(2*MOD(SIN($AO$2*101+ROW()*12.9898+COLUMN($U$6:AF$6)*78.233)*43758.5453,1)-1)))/$AP16,0))</f>
        <v/>
      </c>
      <c r="AH16" s="9" t="str">
        <f>IF($AK16="","",ROUND($AK16*SUMPRODUCT($U$6:AH$6*(1+$AO16*(2*MOD(SIN($AO$2*101+ROW()*12.9898+COLUMN($U$6:AH$6)*78.233)*43758.5453,1)-1)))/$AP16,0)-ROUND($AK16*SUMPRODUCT($U$6:AG$6*(1+$AO16*(2*MOD(SIN($AO$2*101+ROW()*12.9898+COLUMN($U$6:AG$6)*78.233)*43758.5453,1)-1)))/$AP16,0))</f>
        <v/>
      </c>
      <c r="AI16" s="9" t="str">
        <f>IF($AK16="","",ROUND($AK16*SUMPRODUCT($U$6:AI$6*(1+$AO16*(2*MOD(SIN($AO$2*101+ROW()*12.9898+COLUMN($U$6:AI$6)*78.233)*43758.5453,1)-1)))/$AP16,0)-ROUND($AK16*SUMPRODUCT($U$6:AH$6*(1+$AO16*(2*MOD(SIN($AO$2*101+ROW()*12.9898+COLUMN($U$6:AH$6)*78.233)*43758.5453,1)-1)))/$AP16,0))</f>
        <v/>
      </c>
      <c r="AJ16" s="9" t="str">
        <f>IF($AK16="","",ROUND($AK16*SUMPRODUCT($U$6:AJ$6*(1+$AO16*(2*MOD(SIN($AO$2*101+ROW()*12.9898+COLUMN($U$6:AJ$6)*78.233)*43758.5453,1)-1)))/$AP16,0)-ROUND($AK16*SUMPRODUCT($U$6:AI$6*(1+$AO16*(2*MOD(SIN($AO$2*101+ROW()*12.9898+COLUMN($U$6:AI$6)*78.233)*43758.5453,1)-1)))/$AP16,0))</f>
        <v/>
      </c>
      <c r="AK16" s="10" t="str">
        <f>IF('Sınıf Listesi'!G15="","",'Sınıf Listesi'!G15)</f>
        <v/>
      </c>
      <c r="AM16" s="4" t="str">
        <f t="shared" si="0"/>
        <v/>
      </c>
      <c r="AN16" s="4" t="str">
        <f t="shared" si="1"/>
        <v/>
      </c>
      <c r="AO16" s="4" t="str">
        <f t="shared" si="2"/>
        <v/>
      </c>
      <c r="AP16" s="4" t="str">
        <f t="shared" si="3"/>
        <v/>
      </c>
    </row>
    <row r="17" spans="1:42" ht="15" customHeight="1" x14ac:dyDescent="0.3">
      <c r="A17" s="6">
        <f>IF('Sınıf Listesi'!A16="","",'Sınıf Listesi'!A16)</f>
        <v>11</v>
      </c>
      <c r="B17" s="7" t="str">
        <f>IF('Sınıf Listesi'!B16="","",'Sınıf Listesi'!B16)</f>
        <v/>
      </c>
      <c r="C17" s="8" t="str">
        <f>IF('Sınıf Listesi'!C16="","",'Sınıf Listesi'!C16)</f>
        <v/>
      </c>
      <c r="D17" s="9" t="str">
        <f>IF($T17="","",ROUND($T17*SUMPRODUCT($D$6:D$6*(1+$AM17*(2*MOD(SIN($AO$2*101+ROW()*12.9898+COLUMN($D$6:D$6)*78.233)*43758.5453,1)-1)))/$AN17,0))</f>
        <v/>
      </c>
      <c r="E17" s="9" t="str">
        <f>IF($T17="","",ROUND($T17*SUMPRODUCT($D$6:E$6*(1+$AM17*(2*MOD(SIN($AO$2*101+ROW()*12.9898+COLUMN($D$6:E$6)*78.233)*43758.5453,1)-1)))/$AN17,0)-ROUND($T17*SUMPRODUCT($D$6:D$6*(1+$AM17*(2*MOD(SIN($AO$2*101+ROW()*12.9898+COLUMN($D$6:D$6)*78.233)*43758.5453,1)-1)))/$AN17,0))</f>
        <v/>
      </c>
      <c r="F17" s="9" t="str">
        <f>IF($T17="","",ROUND($T17*SUMPRODUCT($D$6:F$6*(1+$AM17*(2*MOD(SIN($AO$2*101+ROW()*12.9898+COLUMN($D$6:F$6)*78.233)*43758.5453,1)-1)))/$AN17,0)-ROUND($T17*SUMPRODUCT($D$6:E$6*(1+$AM17*(2*MOD(SIN($AO$2*101+ROW()*12.9898+COLUMN($D$6:E$6)*78.233)*43758.5453,1)-1)))/$AN17,0))</f>
        <v/>
      </c>
      <c r="G17" s="9" t="str">
        <f>IF($T17="","",ROUND($T17*SUMPRODUCT($D$6:G$6*(1+$AM17*(2*MOD(SIN($AO$2*101+ROW()*12.9898+COLUMN($D$6:G$6)*78.233)*43758.5453,1)-1)))/$AN17,0)-ROUND($T17*SUMPRODUCT($D$6:F$6*(1+$AM17*(2*MOD(SIN($AO$2*101+ROW()*12.9898+COLUMN($D$6:F$6)*78.233)*43758.5453,1)-1)))/$AN17,0))</f>
        <v/>
      </c>
      <c r="H17" s="9" t="str">
        <f>IF($T17="","",ROUND($T17*SUMPRODUCT($D$6:H$6*(1+$AM17*(2*MOD(SIN($AO$2*101+ROW()*12.9898+COLUMN($D$6:H$6)*78.233)*43758.5453,1)-1)))/$AN17,0)-ROUND($T17*SUMPRODUCT($D$6:G$6*(1+$AM17*(2*MOD(SIN($AO$2*101+ROW()*12.9898+COLUMN($D$6:G$6)*78.233)*43758.5453,1)-1)))/$AN17,0))</f>
        <v/>
      </c>
      <c r="I17" s="9" t="str">
        <f>IF($T17="","",ROUND($T17*SUMPRODUCT($D$6:I$6*(1+$AM17*(2*MOD(SIN($AO$2*101+ROW()*12.9898+COLUMN($D$6:I$6)*78.233)*43758.5453,1)-1)))/$AN17,0)-ROUND($T17*SUMPRODUCT($D$6:H$6*(1+$AM17*(2*MOD(SIN($AO$2*101+ROW()*12.9898+COLUMN($D$6:H$6)*78.233)*43758.5453,1)-1)))/$AN17,0))</f>
        <v/>
      </c>
      <c r="J17" s="9" t="str">
        <f>IF($T17="","",ROUND($T17*SUMPRODUCT($D$6:J$6*(1+$AM17*(2*MOD(SIN($AO$2*101+ROW()*12.9898+COLUMN($D$6:J$6)*78.233)*43758.5453,1)-1)))/$AN17,0)-ROUND($T17*SUMPRODUCT($D$6:I$6*(1+$AM17*(2*MOD(SIN($AO$2*101+ROW()*12.9898+COLUMN($D$6:I$6)*78.233)*43758.5453,1)-1)))/$AN17,0))</f>
        <v/>
      </c>
      <c r="K17" s="9" t="str">
        <f>IF($T17="","",ROUND($T17*SUMPRODUCT($D$6:K$6*(1+$AM17*(2*MOD(SIN($AO$2*101+ROW()*12.9898+COLUMN($D$6:K$6)*78.233)*43758.5453,1)-1)))/$AN17,0)-ROUND($T17*SUMPRODUCT($D$6:J$6*(1+$AM17*(2*MOD(SIN($AO$2*101+ROW()*12.9898+COLUMN($D$6:J$6)*78.233)*43758.5453,1)-1)))/$AN17,0))</f>
        <v/>
      </c>
      <c r="L17" s="9" t="str">
        <f>IF($T17="","",ROUND($T17*SUMPRODUCT($D$6:L$6*(1+$AM17*(2*MOD(SIN($AO$2*101+ROW()*12.9898+COLUMN($D$6:L$6)*78.233)*43758.5453,1)-1)))/$AN17,0)-ROUND($T17*SUMPRODUCT($D$6:K$6*(1+$AM17*(2*MOD(SIN($AO$2*101+ROW()*12.9898+COLUMN($D$6:K$6)*78.233)*43758.5453,1)-1)))/$AN17,0))</f>
        <v/>
      </c>
      <c r="M17" s="9" t="str">
        <f>IF($T17="","",ROUND($T17*SUMPRODUCT($D$6:M$6*(1+$AM17*(2*MOD(SIN($AO$2*101+ROW()*12.9898+COLUMN($D$6:M$6)*78.233)*43758.5453,1)-1)))/$AN17,0)-ROUND($T17*SUMPRODUCT($D$6:L$6*(1+$AM17*(2*MOD(SIN($AO$2*101+ROW()*12.9898+COLUMN($D$6:L$6)*78.233)*43758.5453,1)-1)))/$AN17,0))</f>
        <v/>
      </c>
      <c r="N17" s="9" t="str">
        <f>IF($T17="","",ROUND($T17*SUMPRODUCT($D$6:N$6*(1+$AM17*(2*MOD(SIN($AO$2*101+ROW()*12.9898+COLUMN($D$6:N$6)*78.233)*43758.5453,1)-1)))/$AN17,0)-ROUND($T17*SUMPRODUCT($D$6:M$6*(1+$AM17*(2*MOD(SIN($AO$2*101+ROW()*12.9898+COLUMN($D$6:M$6)*78.233)*43758.5453,1)-1)))/$AN17,0))</f>
        <v/>
      </c>
      <c r="O17" s="9" t="str">
        <f>IF($T17="","",ROUND($T17*SUMPRODUCT($D$6:O$6*(1+$AM17*(2*MOD(SIN($AO$2*101+ROW()*12.9898+COLUMN($D$6:O$6)*78.233)*43758.5453,1)-1)))/$AN17,0)-ROUND($T17*SUMPRODUCT($D$6:N$6*(1+$AM17*(2*MOD(SIN($AO$2*101+ROW()*12.9898+COLUMN($D$6:N$6)*78.233)*43758.5453,1)-1)))/$AN17,0))</f>
        <v/>
      </c>
      <c r="P17" s="9" t="str">
        <f>IF($T17="","",ROUND($T17*SUMPRODUCT($D$6:P$6*(1+$AM17*(2*MOD(SIN($AO$2*101+ROW()*12.9898+COLUMN($D$6:P$6)*78.233)*43758.5453,1)-1)))/$AN17,0)-ROUND($T17*SUMPRODUCT($D$6:O$6*(1+$AM17*(2*MOD(SIN($AO$2*101+ROW()*12.9898+COLUMN($D$6:O$6)*78.233)*43758.5453,1)-1)))/$AN17,0))</f>
        <v/>
      </c>
      <c r="Q17" s="9" t="str">
        <f>IF($T17="","",ROUND($T17*SUMPRODUCT($D$6:Q$6*(1+$AM17*(2*MOD(SIN($AO$2*101+ROW()*12.9898+COLUMN($D$6:Q$6)*78.233)*43758.5453,1)-1)))/$AN17,0)-ROUND($T17*SUMPRODUCT($D$6:P$6*(1+$AM17*(2*MOD(SIN($AO$2*101+ROW()*12.9898+COLUMN($D$6:P$6)*78.233)*43758.5453,1)-1)))/$AN17,0))</f>
        <v/>
      </c>
      <c r="R17" s="9" t="str">
        <f>IF($T17="","",ROUND($T17*SUMPRODUCT($D$6:R$6*(1+$AM17*(2*MOD(SIN($AO$2*101+ROW()*12.9898+COLUMN($D$6:R$6)*78.233)*43758.5453,1)-1)))/$AN17,0)-ROUND($T17*SUMPRODUCT($D$6:Q$6*(1+$AM17*(2*MOD(SIN($AO$2*101+ROW()*12.9898+COLUMN($D$6:Q$6)*78.233)*43758.5453,1)-1)))/$AN17,0))</f>
        <v/>
      </c>
      <c r="S17" s="9" t="str">
        <f>IF($T17="","",ROUND($T17*SUMPRODUCT($D$6:S$6*(1+$AM17*(2*MOD(SIN($AO$2*101+ROW()*12.9898+COLUMN($D$6:S$6)*78.233)*43758.5453,1)-1)))/$AN17,0)-ROUND($T17*SUMPRODUCT($D$6:R$6*(1+$AM17*(2*MOD(SIN($AO$2*101+ROW()*12.9898+COLUMN($D$6:R$6)*78.233)*43758.5453,1)-1)))/$AN17,0))</f>
        <v/>
      </c>
      <c r="T17" s="10" t="str">
        <f>IF('Sınıf Listesi'!F16="","",'Sınıf Listesi'!F16)</f>
        <v/>
      </c>
      <c r="U17" s="9" t="str">
        <f>IF($AK17="","",ROUND($AK17*SUMPRODUCT($U$6:U$6*(1+$AO17*(2*MOD(SIN($AO$2*101+ROW()*12.9898+COLUMN($U$6:U$6)*78.233)*43758.5453,1)-1)))/$AP17,0))</f>
        <v/>
      </c>
      <c r="V17" s="9" t="str">
        <f>IF($AK17="","",ROUND($AK17*SUMPRODUCT($U$6:V$6*(1+$AO17*(2*MOD(SIN($AO$2*101+ROW()*12.9898+COLUMN($U$6:V$6)*78.233)*43758.5453,1)-1)))/$AP17,0)-ROUND($AK17*SUMPRODUCT($U$6:U$6*(1+$AO17*(2*MOD(SIN($AO$2*101+ROW()*12.9898+COLUMN($U$6:U$6)*78.233)*43758.5453,1)-1)))/$AP17,0))</f>
        <v/>
      </c>
      <c r="W17" s="9" t="str">
        <f>IF($AK17="","",ROUND($AK17*SUMPRODUCT($U$6:W$6*(1+$AO17*(2*MOD(SIN($AO$2*101+ROW()*12.9898+COLUMN($U$6:W$6)*78.233)*43758.5453,1)-1)))/$AP17,0)-ROUND($AK17*SUMPRODUCT($U$6:V$6*(1+$AO17*(2*MOD(SIN($AO$2*101+ROW()*12.9898+COLUMN($U$6:V$6)*78.233)*43758.5453,1)-1)))/$AP17,0))</f>
        <v/>
      </c>
      <c r="X17" s="9" t="str">
        <f>IF($AK17="","",ROUND($AK17*SUMPRODUCT($U$6:X$6*(1+$AO17*(2*MOD(SIN($AO$2*101+ROW()*12.9898+COLUMN($U$6:X$6)*78.233)*43758.5453,1)-1)))/$AP17,0)-ROUND($AK17*SUMPRODUCT($U$6:W$6*(1+$AO17*(2*MOD(SIN($AO$2*101+ROW()*12.9898+COLUMN($U$6:W$6)*78.233)*43758.5453,1)-1)))/$AP17,0))</f>
        <v/>
      </c>
      <c r="Y17" s="9" t="str">
        <f>IF($AK17="","",ROUND($AK17*SUMPRODUCT($U$6:Y$6*(1+$AO17*(2*MOD(SIN($AO$2*101+ROW()*12.9898+COLUMN($U$6:Y$6)*78.233)*43758.5453,1)-1)))/$AP17,0)-ROUND($AK17*SUMPRODUCT($U$6:X$6*(1+$AO17*(2*MOD(SIN($AO$2*101+ROW()*12.9898+COLUMN($U$6:X$6)*78.233)*43758.5453,1)-1)))/$AP17,0))</f>
        <v/>
      </c>
      <c r="Z17" s="9" t="str">
        <f>IF($AK17="","",ROUND($AK17*SUMPRODUCT($U$6:Z$6*(1+$AO17*(2*MOD(SIN($AO$2*101+ROW()*12.9898+COLUMN($U$6:Z$6)*78.233)*43758.5453,1)-1)))/$AP17,0)-ROUND($AK17*SUMPRODUCT($U$6:Y$6*(1+$AO17*(2*MOD(SIN($AO$2*101+ROW()*12.9898+COLUMN($U$6:Y$6)*78.233)*43758.5453,1)-1)))/$AP17,0))</f>
        <v/>
      </c>
      <c r="AA17" s="9" t="str">
        <f>IF($AK17="","",ROUND($AK17*SUMPRODUCT($U$6:AA$6*(1+$AO17*(2*MOD(SIN($AO$2*101+ROW()*12.9898+COLUMN($U$6:AA$6)*78.233)*43758.5453,1)-1)))/$AP17,0)-ROUND($AK17*SUMPRODUCT($U$6:Z$6*(1+$AO17*(2*MOD(SIN($AO$2*101+ROW()*12.9898+COLUMN($U$6:Z$6)*78.233)*43758.5453,1)-1)))/$AP17,0))</f>
        <v/>
      </c>
      <c r="AB17" s="9" t="str">
        <f>IF($AK17="","",ROUND($AK17*SUMPRODUCT($U$6:AB$6*(1+$AO17*(2*MOD(SIN($AO$2*101+ROW()*12.9898+COLUMN($U$6:AB$6)*78.233)*43758.5453,1)-1)))/$AP17,0)-ROUND($AK17*SUMPRODUCT($U$6:AA$6*(1+$AO17*(2*MOD(SIN($AO$2*101+ROW()*12.9898+COLUMN($U$6:AA$6)*78.233)*43758.5453,1)-1)))/$AP17,0))</f>
        <v/>
      </c>
      <c r="AC17" s="9" t="str">
        <f>IF($AK17="","",ROUND($AK17*SUMPRODUCT($U$6:AC$6*(1+$AO17*(2*MOD(SIN($AO$2*101+ROW()*12.9898+COLUMN($U$6:AC$6)*78.233)*43758.5453,1)-1)))/$AP17,0)-ROUND($AK17*SUMPRODUCT($U$6:AB$6*(1+$AO17*(2*MOD(SIN($AO$2*101+ROW()*12.9898+COLUMN($U$6:AB$6)*78.233)*43758.5453,1)-1)))/$AP17,0))</f>
        <v/>
      </c>
      <c r="AD17" s="9" t="str">
        <f>IF($AK17="","",ROUND($AK17*SUMPRODUCT($U$6:AD$6*(1+$AO17*(2*MOD(SIN($AO$2*101+ROW()*12.9898+COLUMN($U$6:AD$6)*78.233)*43758.5453,1)-1)))/$AP17,0)-ROUND($AK17*SUMPRODUCT($U$6:AC$6*(1+$AO17*(2*MOD(SIN($AO$2*101+ROW()*12.9898+COLUMN($U$6:AC$6)*78.233)*43758.5453,1)-1)))/$AP17,0))</f>
        <v/>
      </c>
      <c r="AE17" s="9" t="str">
        <f>IF($AK17="","",ROUND($AK17*SUMPRODUCT($U$6:AE$6*(1+$AO17*(2*MOD(SIN($AO$2*101+ROW()*12.9898+COLUMN($U$6:AE$6)*78.233)*43758.5453,1)-1)))/$AP17,0)-ROUND($AK17*SUMPRODUCT($U$6:AD$6*(1+$AO17*(2*MOD(SIN($AO$2*101+ROW()*12.9898+COLUMN($U$6:AD$6)*78.233)*43758.5453,1)-1)))/$AP17,0))</f>
        <v/>
      </c>
      <c r="AF17" s="9" t="str">
        <f>IF($AK17="","",ROUND($AK17*SUMPRODUCT($U$6:AF$6*(1+$AO17*(2*MOD(SIN($AO$2*101+ROW()*12.9898+COLUMN($U$6:AF$6)*78.233)*43758.5453,1)-1)))/$AP17,0)-ROUND($AK17*SUMPRODUCT($U$6:AE$6*(1+$AO17*(2*MOD(SIN($AO$2*101+ROW()*12.9898+COLUMN($U$6:AE$6)*78.233)*43758.5453,1)-1)))/$AP17,0))</f>
        <v/>
      </c>
      <c r="AG17" s="9" t="str">
        <f>IF($AK17="","",ROUND($AK17*SUMPRODUCT($U$6:AG$6*(1+$AO17*(2*MOD(SIN($AO$2*101+ROW()*12.9898+COLUMN($U$6:AG$6)*78.233)*43758.5453,1)-1)))/$AP17,0)-ROUND($AK17*SUMPRODUCT($U$6:AF$6*(1+$AO17*(2*MOD(SIN($AO$2*101+ROW()*12.9898+COLUMN($U$6:AF$6)*78.233)*43758.5453,1)-1)))/$AP17,0))</f>
        <v/>
      </c>
      <c r="AH17" s="9" t="str">
        <f>IF($AK17="","",ROUND($AK17*SUMPRODUCT($U$6:AH$6*(1+$AO17*(2*MOD(SIN($AO$2*101+ROW()*12.9898+COLUMN($U$6:AH$6)*78.233)*43758.5453,1)-1)))/$AP17,0)-ROUND($AK17*SUMPRODUCT($U$6:AG$6*(1+$AO17*(2*MOD(SIN($AO$2*101+ROW()*12.9898+COLUMN($U$6:AG$6)*78.233)*43758.5453,1)-1)))/$AP17,0))</f>
        <v/>
      </c>
      <c r="AI17" s="9" t="str">
        <f>IF($AK17="","",ROUND($AK17*SUMPRODUCT($U$6:AI$6*(1+$AO17*(2*MOD(SIN($AO$2*101+ROW()*12.9898+COLUMN($U$6:AI$6)*78.233)*43758.5453,1)-1)))/$AP17,0)-ROUND($AK17*SUMPRODUCT($U$6:AH$6*(1+$AO17*(2*MOD(SIN($AO$2*101+ROW()*12.9898+COLUMN($U$6:AH$6)*78.233)*43758.5453,1)-1)))/$AP17,0))</f>
        <v/>
      </c>
      <c r="AJ17" s="9" t="str">
        <f>IF($AK17="","",ROUND($AK17*SUMPRODUCT($U$6:AJ$6*(1+$AO17*(2*MOD(SIN($AO$2*101+ROW()*12.9898+COLUMN($U$6:AJ$6)*78.233)*43758.5453,1)-1)))/$AP17,0)-ROUND($AK17*SUMPRODUCT($U$6:AI$6*(1+$AO17*(2*MOD(SIN($AO$2*101+ROW()*12.9898+COLUMN($U$6:AI$6)*78.233)*43758.5453,1)-1)))/$AP17,0))</f>
        <v/>
      </c>
      <c r="AK17" s="10" t="str">
        <f>IF('Sınıf Listesi'!G16="","",'Sınıf Listesi'!G16)</f>
        <v/>
      </c>
      <c r="AM17" s="4" t="str">
        <f t="shared" si="0"/>
        <v/>
      </c>
      <c r="AN17" s="4" t="str">
        <f t="shared" si="1"/>
        <v/>
      </c>
      <c r="AO17" s="4" t="str">
        <f t="shared" si="2"/>
        <v/>
      </c>
      <c r="AP17" s="4" t="str">
        <f t="shared" si="3"/>
        <v/>
      </c>
    </row>
    <row r="18" spans="1:42" ht="15" customHeight="1" x14ac:dyDescent="0.3">
      <c r="A18" s="6">
        <f>IF('Sınıf Listesi'!A17="","",'Sınıf Listesi'!A17)</f>
        <v>12</v>
      </c>
      <c r="B18" s="7" t="str">
        <f>IF('Sınıf Listesi'!B17="","",'Sınıf Listesi'!B17)</f>
        <v/>
      </c>
      <c r="C18" s="8" t="str">
        <f>IF('Sınıf Listesi'!C17="","",'Sınıf Listesi'!C17)</f>
        <v/>
      </c>
      <c r="D18" s="9" t="str">
        <f>IF($T18="","",ROUND($T18*SUMPRODUCT($D$6:D$6*(1+$AM18*(2*MOD(SIN($AO$2*101+ROW()*12.9898+COLUMN($D$6:D$6)*78.233)*43758.5453,1)-1)))/$AN18,0))</f>
        <v/>
      </c>
      <c r="E18" s="9" t="str">
        <f>IF($T18="","",ROUND($T18*SUMPRODUCT($D$6:E$6*(1+$AM18*(2*MOD(SIN($AO$2*101+ROW()*12.9898+COLUMN($D$6:E$6)*78.233)*43758.5453,1)-1)))/$AN18,0)-ROUND($T18*SUMPRODUCT($D$6:D$6*(1+$AM18*(2*MOD(SIN($AO$2*101+ROW()*12.9898+COLUMN($D$6:D$6)*78.233)*43758.5453,1)-1)))/$AN18,0))</f>
        <v/>
      </c>
      <c r="F18" s="9" t="str">
        <f>IF($T18="","",ROUND($T18*SUMPRODUCT($D$6:F$6*(1+$AM18*(2*MOD(SIN($AO$2*101+ROW()*12.9898+COLUMN($D$6:F$6)*78.233)*43758.5453,1)-1)))/$AN18,0)-ROUND($T18*SUMPRODUCT($D$6:E$6*(1+$AM18*(2*MOD(SIN($AO$2*101+ROW()*12.9898+COLUMN($D$6:E$6)*78.233)*43758.5453,1)-1)))/$AN18,0))</f>
        <v/>
      </c>
      <c r="G18" s="9" t="str">
        <f>IF($T18="","",ROUND($T18*SUMPRODUCT($D$6:G$6*(1+$AM18*(2*MOD(SIN($AO$2*101+ROW()*12.9898+COLUMN($D$6:G$6)*78.233)*43758.5453,1)-1)))/$AN18,0)-ROUND($T18*SUMPRODUCT($D$6:F$6*(1+$AM18*(2*MOD(SIN($AO$2*101+ROW()*12.9898+COLUMN($D$6:F$6)*78.233)*43758.5453,1)-1)))/$AN18,0))</f>
        <v/>
      </c>
      <c r="H18" s="9" t="str">
        <f>IF($T18="","",ROUND($T18*SUMPRODUCT($D$6:H$6*(1+$AM18*(2*MOD(SIN($AO$2*101+ROW()*12.9898+COLUMN($D$6:H$6)*78.233)*43758.5453,1)-1)))/$AN18,0)-ROUND($T18*SUMPRODUCT($D$6:G$6*(1+$AM18*(2*MOD(SIN($AO$2*101+ROW()*12.9898+COLUMN($D$6:G$6)*78.233)*43758.5453,1)-1)))/$AN18,0))</f>
        <v/>
      </c>
      <c r="I18" s="9" t="str">
        <f>IF($T18="","",ROUND($T18*SUMPRODUCT($D$6:I$6*(1+$AM18*(2*MOD(SIN($AO$2*101+ROW()*12.9898+COLUMN($D$6:I$6)*78.233)*43758.5453,1)-1)))/$AN18,0)-ROUND($T18*SUMPRODUCT($D$6:H$6*(1+$AM18*(2*MOD(SIN($AO$2*101+ROW()*12.9898+COLUMN($D$6:H$6)*78.233)*43758.5453,1)-1)))/$AN18,0))</f>
        <v/>
      </c>
      <c r="J18" s="9" t="str">
        <f>IF($T18="","",ROUND($T18*SUMPRODUCT($D$6:J$6*(1+$AM18*(2*MOD(SIN($AO$2*101+ROW()*12.9898+COLUMN($D$6:J$6)*78.233)*43758.5453,1)-1)))/$AN18,0)-ROUND($T18*SUMPRODUCT($D$6:I$6*(1+$AM18*(2*MOD(SIN($AO$2*101+ROW()*12.9898+COLUMN($D$6:I$6)*78.233)*43758.5453,1)-1)))/$AN18,0))</f>
        <v/>
      </c>
      <c r="K18" s="9" t="str">
        <f>IF($T18="","",ROUND($T18*SUMPRODUCT($D$6:K$6*(1+$AM18*(2*MOD(SIN($AO$2*101+ROW()*12.9898+COLUMN($D$6:K$6)*78.233)*43758.5453,1)-1)))/$AN18,0)-ROUND($T18*SUMPRODUCT($D$6:J$6*(1+$AM18*(2*MOD(SIN($AO$2*101+ROW()*12.9898+COLUMN($D$6:J$6)*78.233)*43758.5453,1)-1)))/$AN18,0))</f>
        <v/>
      </c>
      <c r="L18" s="9" t="str">
        <f>IF($T18="","",ROUND($T18*SUMPRODUCT($D$6:L$6*(1+$AM18*(2*MOD(SIN($AO$2*101+ROW()*12.9898+COLUMN($D$6:L$6)*78.233)*43758.5453,1)-1)))/$AN18,0)-ROUND($T18*SUMPRODUCT($D$6:K$6*(1+$AM18*(2*MOD(SIN($AO$2*101+ROW()*12.9898+COLUMN($D$6:K$6)*78.233)*43758.5453,1)-1)))/$AN18,0))</f>
        <v/>
      </c>
      <c r="M18" s="9" t="str">
        <f>IF($T18="","",ROUND($T18*SUMPRODUCT($D$6:M$6*(1+$AM18*(2*MOD(SIN($AO$2*101+ROW()*12.9898+COLUMN($D$6:M$6)*78.233)*43758.5453,1)-1)))/$AN18,0)-ROUND($T18*SUMPRODUCT($D$6:L$6*(1+$AM18*(2*MOD(SIN($AO$2*101+ROW()*12.9898+COLUMN($D$6:L$6)*78.233)*43758.5453,1)-1)))/$AN18,0))</f>
        <v/>
      </c>
      <c r="N18" s="9" t="str">
        <f>IF($T18="","",ROUND($T18*SUMPRODUCT($D$6:N$6*(1+$AM18*(2*MOD(SIN($AO$2*101+ROW()*12.9898+COLUMN($D$6:N$6)*78.233)*43758.5453,1)-1)))/$AN18,0)-ROUND($T18*SUMPRODUCT($D$6:M$6*(1+$AM18*(2*MOD(SIN($AO$2*101+ROW()*12.9898+COLUMN($D$6:M$6)*78.233)*43758.5453,1)-1)))/$AN18,0))</f>
        <v/>
      </c>
      <c r="O18" s="9" t="str">
        <f>IF($T18="","",ROUND($T18*SUMPRODUCT($D$6:O$6*(1+$AM18*(2*MOD(SIN($AO$2*101+ROW()*12.9898+COLUMN($D$6:O$6)*78.233)*43758.5453,1)-1)))/$AN18,0)-ROUND($T18*SUMPRODUCT($D$6:N$6*(1+$AM18*(2*MOD(SIN($AO$2*101+ROW()*12.9898+COLUMN($D$6:N$6)*78.233)*43758.5453,1)-1)))/$AN18,0))</f>
        <v/>
      </c>
      <c r="P18" s="9" t="str">
        <f>IF($T18="","",ROUND($T18*SUMPRODUCT($D$6:P$6*(1+$AM18*(2*MOD(SIN($AO$2*101+ROW()*12.9898+COLUMN($D$6:P$6)*78.233)*43758.5453,1)-1)))/$AN18,0)-ROUND($T18*SUMPRODUCT($D$6:O$6*(1+$AM18*(2*MOD(SIN($AO$2*101+ROW()*12.9898+COLUMN($D$6:O$6)*78.233)*43758.5453,1)-1)))/$AN18,0))</f>
        <v/>
      </c>
      <c r="Q18" s="9" t="str">
        <f>IF($T18="","",ROUND($T18*SUMPRODUCT($D$6:Q$6*(1+$AM18*(2*MOD(SIN($AO$2*101+ROW()*12.9898+COLUMN($D$6:Q$6)*78.233)*43758.5453,1)-1)))/$AN18,0)-ROUND($T18*SUMPRODUCT($D$6:P$6*(1+$AM18*(2*MOD(SIN($AO$2*101+ROW()*12.9898+COLUMN($D$6:P$6)*78.233)*43758.5453,1)-1)))/$AN18,0))</f>
        <v/>
      </c>
      <c r="R18" s="9" t="str">
        <f>IF($T18="","",ROUND($T18*SUMPRODUCT($D$6:R$6*(1+$AM18*(2*MOD(SIN($AO$2*101+ROW()*12.9898+COLUMN($D$6:R$6)*78.233)*43758.5453,1)-1)))/$AN18,0)-ROUND($T18*SUMPRODUCT($D$6:Q$6*(1+$AM18*(2*MOD(SIN($AO$2*101+ROW()*12.9898+COLUMN($D$6:Q$6)*78.233)*43758.5453,1)-1)))/$AN18,0))</f>
        <v/>
      </c>
      <c r="S18" s="9" t="str">
        <f>IF($T18="","",ROUND($T18*SUMPRODUCT($D$6:S$6*(1+$AM18*(2*MOD(SIN($AO$2*101+ROW()*12.9898+COLUMN($D$6:S$6)*78.233)*43758.5453,1)-1)))/$AN18,0)-ROUND($T18*SUMPRODUCT($D$6:R$6*(1+$AM18*(2*MOD(SIN($AO$2*101+ROW()*12.9898+COLUMN($D$6:R$6)*78.233)*43758.5453,1)-1)))/$AN18,0))</f>
        <v/>
      </c>
      <c r="T18" s="10" t="str">
        <f>IF('Sınıf Listesi'!F17="","",'Sınıf Listesi'!F17)</f>
        <v/>
      </c>
      <c r="U18" s="9" t="str">
        <f>IF($AK18="","",ROUND($AK18*SUMPRODUCT($U$6:U$6*(1+$AO18*(2*MOD(SIN($AO$2*101+ROW()*12.9898+COLUMN($U$6:U$6)*78.233)*43758.5453,1)-1)))/$AP18,0))</f>
        <v/>
      </c>
      <c r="V18" s="9" t="str">
        <f>IF($AK18="","",ROUND($AK18*SUMPRODUCT($U$6:V$6*(1+$AO18*(2*MOD(SIN($AO$2*101+ROW()*12.9898+COLUMN($U$6:V$6)*78.233)*43758.5453,1)-1)))/$AP18,0)-ROUND($AK18*SUMPRODUCT($U$6:U$6*(1+$AO18*(2*MOD(SIN($AO$2*101+ROW()*12.9898+COLUMN($U$6:U$6)*78.233)*43758.5453,1)-1)))/$AP18,0))</f>
        <v/>
      </c>
      <c r="W18" s="9" t="str">
        <f>IF($AK18="","",ROUND($AK18*SUMPRODUCT($U$6:W$6*(1+$AO18*(2*MOD(SIN($AO$2*101+ROW()*12.9898+COLUMN($U$6:W$6)*78.233)*43758.5453,1)-1)))/$AP18,0)-ROUND($AK18*SUMPRODUCT($U$6:V$6*(1+$AO18*(2*MOD(SIN($AO$2*101+ROW()*12.9898+COLUMN($U$6:V$6)*78.233)*43758.5453,1)-1)))/$AP18,0))</f>
        <v/>
      </c>
      <c r="X18" s="9" t="str">
        <f>IF($AK18="","",ROUND($AK18*SUMPRODUCT($U$6:X$6*(1+$AO18*(2*MOD(SIN($AO$2*101+ROW()*12.9898+COLUMN($U$6:X$6)*78.233)*43758.5453,1)-1)))/$AP18,0)-ROUND($AK18*SUMPRODUCT($U$6:W$6*(1+$AO18*(2*MOD(SIN($AO$2*101+ROW()*12.9898+COLUMN($U$6:W$6)*78.233)*43758.5453,1)-1)))/$AP18,0))</f>
        <v/>
      </c>
      <c r="Y18" s="9" t="str">
        <f>IF($AK18="","",ROUND($AK18*SUMPRODUCT($U$6:Y$6*(1+$AO18*(2*MOD(SIN($AO$2*101+ROW()*12.9898+COLUMN($U$6:Y$6)*78.233)*43758.5453,1)-1)))/$AP18,0)-ROUND($AK18*SUMPRODUCT($U$6:X$6*(1+$AO18*(2*MOD(SIN($AO$2*101+ROW()*12.9898+COLUMN($U$6:X$6)*78.233)*43758.5453,1)-1)))/$AP18,0))</f>
        <v/>
      </c>
      <c r="Z18" s="9" t="str">
        <f>IF($AK18="","",ROUND($AK18*SUMPRODUCT($U$6:Z$6*(1+$AO18*(2*MOD(SIN($AO$2*101+ROW()*12.9898+COLUMN($U$6:Z$6)*78.233)*43758.5453,1)-1)))/$AP18,0)-ROUND($AK18*SUMPRODUCT($U$6:Y$6*(1+$AO18*(2*MOD(SIN($AO$2*101+ROW()*12.9898+COLUMN($U$6:Y$6)*78.233)*43758.5453,1)-1)))/$AP18,0))</f>
        <v/>
      </c>
      <c r="AA18" s="9" t="str">
        <f>IF($AK18="","",ROUND($AK18*SUMPRODUCT($U$6:AA$6*(1+$AO18*(2*MOD(SIN($AO$2*101+ROW()*12.9898+COLUMN($U$6:AA$6)*78.233)*43758.5453,1)-1)))/$AP18,0)-ROUND($AK18*SUMPRODUCT($U$6:Z$6*(1+$AO18*(2*MOD(SIN($AO$2*101+ROW()*12.9898+COLUMN($U$6:Z$6)*78.233)*43758.5453,1)-1)))/$AP18,0))</f>
        <v/>
      </c>
      <c r="AB18" s="9" t="str">
        <f>IF($AK18="","",ROUND($AK18*SUMPRODUCT($U$6:AB$6*(1+$AO18*(2*MOD(SIN($AO$2*101+ROW()*12.9898+COLUMN($U$6:AB$6)*78.233)*43758.5453,1)-1)))/$AP18,0)-ROUND($AK18*SUMPRODUCT($U$6:AA$6*(1+$AO18*(2*MOD(SIN($AO$2*101+ROW()*12.9898+COLUMN($U$6:AA$6)*78.233)*43758.5453,1)-1)))/$AP18,0))</f>
        <v/>
      </c>
      <c r="AC18" s="9" t="str">
        <f>IF($AK18="","",ROUND($AK18*SUMPRODUCT($U$6:AC$6*(1+$AO18*(2*MOD(SIN($AO$2*101+ROW()*12.9898+COLUMN($U$6:AC$6)*78.233)*43758.5453,1)-1)))/$AP18,0)-ROUND($AK18*SUMPRODUCT($U$6:AB$6*(1+$AO18*(2*MOD(SIN($AO$2*101+ROW()*12.9898+COLUMN($U$6:AB$6)*78.233)*43758.5453,1)-1)))/$AP18,0))</f>
        <v/>
      </c>
      <c r="AD18" s="9" t="str">
        <f>IF($AK18="","",ROUND($AK18*SUMPRODUCT($U$6:AD$6*(1+$AO18*(2*MOD(SIN($AO$2*101+ROW()*12.9898+COLUMN($U$6:AD$6)*78.233)*43758.5453,1)-1)))/$AP18,0)-ROUND($AK18*SUMPRODUCT($U$6:AC$6*(1+$AO18*(2*MOD(SIN($AO$2*101+ROW()*12.9898+COLUMN($U$6:AC$6)*78.233)*43758.5453,1)-1)))/$AP18,0))</f>
        <v/>
      </c>
      <c r="AE18" s="9" t="str">
        <f>IF($AK18="","",ROUND($AK18*SUMPRODUCT($U$6:AE$6*(1+$AO18*(2*MOD(SIN($AO$2*101+ROW()*12.9898+COLUMN($U$6:AE$6)*78.233)*43758.5453,1)-1)))/$AP18,0)-ROUND($AK18*SUMPRODUCT($U$6:AD$6*(1+$AO18*(2*MOD(SIN($AO$2*101+ROW()*12.9898+COLUMN($U$6:AD$6)*78.233)*43758.5453,1)-1)))/$AP18,0))</f>
        <v/>
      </c>
      <c r="AF18" s="9" t="str">
        <f>IF($AK18="","",ROUND($AK18*SUMPRODUCT($U$6:AF$6*(1+$AO18*(2*MOD(SIN($AO$2*101+ROW()*12.9898+COLUMN($U$6:AF$6)*78.233)*43758.5453,1)-1)))/$AP18,0)-ROUND($AK18*SUMPRODUCT($U$6:AE$6*(1+$AO18*(2*MOD(SIN($AO$2*101+ROW()*12.9898+COLUMN($U$6:AE$6)*78.233)*43758.5453,1)-1)))/$AP18,0))</f>
        <v/>
      </c>
      <c r="AG18" s="9" t="str">
        <f>IF($AK18="","",ROUND($AK18*SUMPRODUCT($U$6:AG$6*(1+$AO18*(2*MOD(SIN($AO$2*101+ROW()*12.9898+COLUMN($U$6:AG$6)*78.233)*43758.5453,1)-1)))/$AP18,0)-ROUND($AK18*SUMPRODUCT($U$6:AF$6*(1+$AO18*(2*MOD(SIN($AO$2*101+ROW()*12.9898+COLUMN($U$6:AF$6)*78.233)*43758.5453,1)-1)))/$AP18,0))</f>
        <v/>
      </c>
      <c r="AH18" s="9" t="str">
        <f>IF($AK18="","",ROUND($AK18*SUMPRODUCT($U$6:AH$6*(1+$AO18*(2*MOD(SIN($AO$2*101+ROW()*12.9898+COLUMN($U$6:AH$6)*78.233)*43758.5453,1)-1)))/$AP18,0)-ROUND($AK18*SUMPRODUCT($U$6:AG$6*(1+$AO18*(2*MOD(SIN($AO$2*101+ROW()*12.9898+COLUMN($U$6:AG$6)*78.233)*43758.5453,1)-1)))/$AP18,0))</f>
        <v/>
      </c>
      <c r="AI18" s="9" t="str">
        <f>IF($AK18="","",ROUND($AK18*SUMPRODUCT($U$6:AI$6*(1+$AO18*(2*MOD(SIN($AO$2*101+ROW()*12.9898+COLUMN($U$6:AI$6)*78.233)*43758.5453,1)-1)))/$AP18,0)-ROUND($AK18*SUMPRODUCT($U$6:AH$6*(1+$AO18*(2*MOD(SIN($AO$2*101+ROW()*12.9898+COLUMN($U$6:AH$6)*78.233)*43758.5453,1)-1)))/$AP18,0))</f>
        <v/>
      </c>
      <c r="AJ18" s="9" t="str">
        <f>IF($AK18="","",ROUND($AK18*SUMPRODUCT($U$6:AJ$6*(1+$AO18*(2*MOD(SIN($AO$2*101+ROW()*12.9898+COLUMN($U$6:AJ$6)*78.233)*43758.5453,1)-1)))/$AP18,0)-ROUND($AK18*SUMPRODUCT($U$6:AI$6*(1+$AO18*(2*MOD(SIN($AO$2*101+ROW()*12.9898+COLUMN($U$6:AI$6)*78.233)*43758.5453,1)-1)))/$AP18,0))</f>
        <v/>
      </c>
      <c r="AK18" s="10" t="str">
        <f>IF('Sınıf Listesi'!G17="","",'Sınıf Listesi'!G17)</f>
        <v/>
      </c>
      <c r="AM18" s="4" t="str">
        <f t="shared" si="0"/>
        <v/>
      </c>
      <c r="AN18" s="4" t="str">
        <f t="shared" si="1"/>
        <v/>
      </c>
      <c r="AO18" s="4" t="str">
        <f t="shared" si="2"/>
        <v/>
      </c>
      <c r="AP18" s="4" t="str">
        <f t="shared" si="3"/>
        <v/>
      </c>
    </row>
    <row r="19" spans="1:42" ht="15" customHeight="1" x14ac:dyDescent="0.3">
      <c r="A19" s="6">
        <f>IF('Sınıf Listesi'!A18="","",'Sınıf Listesi'!A18)</f>
        <v>13</v>
      </c>
      <c r="B19" s="7" t="str">
        <f>IF('Sınıf Listesi'!B18="","",'Sınıf Listesi'!B18)</f>
        <v/>
      </c>
      <c r="C19" s="8" t="str">
        <f>IF('Sınıf Listesi'!C18="","",'Sınıf Listesi'!C18)</f>
        <v/>
      </c>
      <c r="D19" s="9" t="str">
        <f>IF($T19="","",ROUND($T19*SUMPRODUCT($D$6:D$6*(1+$AM19*(2*MOD(SIN($AO$2*101+ROW()*12.9898+COLUMN($D$6:D$6)*78.233)*43758.5453,1)-1)))/$AN19,0))</f>
        <v/>
      </c>
      <c r="E19" s="9" t="str">
        <f>IF($T19="","",ROUND($T19*SUMPRODUCT($D$6:E$6*(1+$AM19*(2*MOD(SIN($AO$2*101+ROW()*12.9898+COLUMN($D$6:E$6)*78.233)*43758.5453,1)-1)))/$AN19,0)-ROUND($T19*SUMPRODUCT($D$6:D$6*(1+$AM19*(2*MOD(SIN($AO$2*101+ROW()*12.9898+COLUMN($D$6:D$6)*78.233)*43758.5453,1)-1)))/$AN19,0))</f>
        <v/>
      </c>
      <c r="F19" s="9" t="str">
        <f>IF($T19="","",ROUND($T19*SUMPRODUCT($D$6:F$6*(1+$AM19*(2*MOD(SIN($AO$2*101+ROW()*12.9898+COLUMN($D$6:F$6)*78.233)*43758.5453,1)-1)))/$AN19,0)-ROUND($T19*SUMPRODUCT($D$6:E$6*(1+$AM19*(2*MOD(SIN($AO$2*101+ROW()*12.9898+COLUMN($D$6:E$6)*78.233)*43758.5453,1)-1)))/$AN19,0))</f>
        <v/>
      </c>
      <c r="G19" s="9" t="str">
        <f>IF($T19="","",ROUND($T19*SUMPRODUCT($D$6:G$6*(1+$AM19*(2*MOD(SIN($AO$2*101+ROW()*12.9898+COLUMN($D$6:G$6)*78.233)*43758.5453,1)-1)))/$AN19,0)-ROUND($T19*SUMPRODUCT($D$6:F$6*(1+$AM19*(2*MOD(SIN($AO$2*101+ROW()*12.9898+COLUMN($D$6:F$6)*78.233)*43758.5453,1)-1)))/$AN19,0))</f>
        <v/>
      </c>
      <c r="H19" s="9" t="str">
        <f>IF($T19="","",ROUND($T19*SUMPRODUCT($D$6:H$6*(1+$AM19*(2*MOD(SIN($AO$2*101+ROW()*12.9898+COLUMN($D$6:H$6)*78.233)*43758.5453,1)-1)))/$AN19,0)-ROUND($T19*SUMPRODUCT($D$6:G$6*(1+$AM19*(2*MOD(SIN($AO$2*101+ROW()*12.9898+COLUMN($D$6:G$6)*78.233)*43758.5453,1)-1)))/$AN19,0))</f>
        <v/>
      </c>
      <c r="I19" s="9" t="str">
        <f>IF($T19="","",ROUND($T19*SUMPRODUCT($D$6:I$6*(1+$AM19*(2*MOD(SIN($AO$2*101+ROW()*12.9898+COLUMN($D$6:I$6)*78.233)*43758.5453,1)-1)))/$AN19,0)-ROUND($T19*SUMPRODUCT($D$6:H$6*(1+$AM19*(2*MOD(SIN($AO$2*101+ROW()*12.9898+COLUMN($D$6:H$6)*78.233)*43758.5453,1)-1)))/$AN19,0))</f>
        <v/>
      </c>
      <c r="J19" s="9" t="str">
        <f>IF($T19="","",ROUND($T19*SUMPRODUCT($D$6:J$6*(1+$AM19*(2*MOD(SIN($AO$2*101+ROW()*12.9898+COLUMN($D$6:J$6)*78.233)*43758.5453,1)-1)))/$AN19,0)-ROUND($T19*SUMPRODUCT($D$6:I$6*(1+$AM19*(2*MOD(SIN($AO$2*101+ROW()*12.9898+COLUMN($D$6:I$6)*78.233)*43758.5453,1)-1)))/$AN19,0))</f>
        <v/>
      </c>
      <c r="K19" s="9" t="str">
        <f>IF($T19="","",ROUND($T19*SUMPRODUCT($D$6:K$6*(1+$AM19*(2*MOD(SIN($AO$2*101+ROW()*12.9898+COLUMN($D$6:K$6)*78.233)*43758.5453,1)-1)))/$AN19,0)-ROUND($T19*SUMPRODUCT($D$6:J$6*(1+$AM19*(2*MOD(SIN($AO$2*101+ROW()*12.9898+COLUMN($D$6:J$6)*78.233)*43758.5453,1)-1)))/$AN19,0))</f>
        <v/>
      </c>
      <c r="L19" s="9" t="str">
        <f>IF($T19="","",ROUND($T19*SUMPRODUCT($D$6:L$6*(1+$AM19*(2*MOD(SIN($AO$2*101+ROW()*12.9898+COLUMN($D$6:L$6)*78.233)*43758.5453,1)-1)))/$AN19,0)-ROUND($T19*SUMPRODUCT($D$6:K$6*(1+$AM19*(2*MOD(SIN($AO$2*101+ROW()*12.9898+COLUMN($D$6:K$6)*78.233)*43758.5453,1)-1)))/$AN19,0))</f>
        <v/>
      </c>
      <c r="M19" s="9" t="str">
        <f>IF($T19="","",ROUND($T19*SUMPRODUCT($D$6:M$6*(1+$AM19*(2*MOD(SIN($AO$2*101+ROW()*12.9898+COLUMN($D$6:M$6)*78.233)*43758.5453,1)-1)))/$AN19,0)-ROUND($T19*SUMPRODUCT($D$6:L$6*(1+$AM19*(2*MOD(SIN($AO$2*101+ROW()*12.9898+COLUMN($D$6:L$6)*78.233)*43758.5453,1)-1)))/$AN19,0))</f>
        <v/>
      </c>
      <c r="N19" s="9" t="str">
        <f>IF($T19="","",ROUND($T19*SUMPRODUCT($D$6:N$6*(1+$AM19*(2*MOD(SIN($AO$2*101+ROW()*12.9898+COLUMN($D$6:N$6)*78.233)*43758.5453,1)-1)))/$AN19,0)-ROUND($T19*SUMPRODUCT($D$6:M$6*(1+$AM19*(2*MOD(SIN($AO$2*101+ROW()*12.9898+COLUMN($D$6:M$6)*78.233)*43758.5453,1)-1)))/$AN19,0))</f>
        <v/>
      </c>
      <c r="O19" s="9" t="str">
        <f>IF($T19="","",ROUND($T19*SUMPRODUCT($D$6:O$6*(1+$AM19*(2*MOD(SIN($AO$2*101+ROW()*12.9898+COLUMN($D$6:O$6)*78.233)*43758.5453,1)-1)))/$AN19,0)-ROUND($T19*SUMPRODUCT($D$6:N$6*(1+$AM19*(2*MOD(SIN($AO$2*101+ROW()*12.9898+COLUMN($D$6:N$6)*78.233)*43758.5453,1)-1)))/$AN19,0))</f>
        <v/>
      </c>
      <c r="P19" s="9" t="str">
        <f>IF($T19="","",ROUND($T19*SUMPRODUCT($D$6:P$6*(1+$AM19*(2*MOD(SIN($AO$2*101+ROW()*12.9898+COLUMN($D$6:P$6)*78.233)*43758.5453,1)-1)))/$AN19,0)-ROUND($T19*SUMPRODUCT($D$6:O$6*(1+$AM19*(2*MOD(SIN($AO$2*101+ROW()*12.9898+COLUMN($D$6:O$6)*78.233)*43758.5453,1)-1)))/$AN19,0))</f>
        <v/>
      </c>
      <c r="Q19" s="9" t="str">
        <f>IF($T19="","",ROUND($T19*SUMPRODUCT($D$6:Q$6*(1+$AM19*(2*MOD(SIN($AO$2*101+ROW()*12.9898+COLUMN($D$6:Q$6)*78.233)*43758.5453,1)-1)))/$AN19,0)-ROUND($T19*SUMPRODUCT($D$6:P$6*(1+$AM19*(2*MOD(SIN($AO$2*101+ROW()*12.9898+COLUMN($D$6:P$6)*78.233)*43758.5453,1)-1)))/$AN19,0))</f>
        <v/>
      </c>
      <c r="R19" s="9" t="str">
        <f>IF($T19="","",ROUND($T19*SUMPRODUCT($D$6:R$6*(1+$AM19*(2*MOD(SIN($AO$2*101+ROW()*12.9898+COLUMN($D$6:R$6)*78.233)*43758.5453,1)-1)))/$AN19,0)-ROUND($T19*SUMPRODUCT($D$6:Q$6*(1+$AM19*(2*MOD(SIN($AO$2*101+ROW()*12.9898+COLUMN($D$6:Q$6)*78.233)*43758.5453,1)-1)))/$AN19,0))</f>
        <v/>
      </c>
      <c r="S19" s="9" t="str">
        <f>IF($T19="","",ROUND($T19*SUMPRODUCT($D$6:S$6*(1+$AM19*(2*MOD(SIN($AO$2*101+ROW()*12.9898+COLUMN($D$6:S$6)*78.233)*43758.5453,1)-1)))/$AN19,0)-ROUND($T19*SUMPRODUCT($D$6:R$6*(1+$AM19*(2*MOD(SIN($AO$2*101+ROW()*12.9898+COLUMN($D$6:R$6)*78.233)*43758.5453,1)-1)))/$AN19,0))</f>
        <v/>
      </c>
      <c r="T19" s="10" t="str">
        <f>IF('Sınıf Listesi'!F18="","",'Sınıf Listesi'!F18)</f>
        <v/>
      </c>
      <c r="U19" s="9" t="str">
        <f>IF($AK19="","",ROUND($AK19*SUMPRODUCT($U$6:U$6*(1+$AO19*(2*MOD(SIN($AO$2*101+ROW()*12.9898+COLUMN($U$6:U$6)*78.233)*43758.5453,1)-1)))/$AP19,0))</f>
        <v/>
      </c>
      <c r="V19" s="9" t="str">
        <f>IF($AK19="","",ROUND($AK19*SUMPRODUCT($U$6:V$6*(1+$AO19*(2*MOD(SIN($AO$2*101+ROW()*12.9898+COLUMN($U$6:V$6)*78.233)*43758.5453,1)-1)))/$AP19,0)-ROUND($AK19*SUMPRODUCT($U$6:U$6*(1+$AO19*(2*MOD(SIN($AO$2*101+ROW()*12.9898+COLUMN($U$6:U$6)*78.233)*43758.5453,1)-1)))/$AP19,0))</f>
        <v/>
      </c>
      <c r="W19" s="9" t="str">
        <f>IF($AK19="","",ROUND($AK19*SUMPRODUCT($U$6:W$6*(1+$AO19*(2*MOD(SIN($AO$2*101+ROW()*12.9898+COLUMN($U$6:W$6)*78.233)*43758.5453,1)-1)))/$AP19,0)-ROUND($AK19*SUMPRODUCT($U$6:V$6*(1+$AO19*(2*MOD(SIN($AO$2*101+ROW()*12.9898+COLUMN($U$6:V$6)*78.233)*43758.5453,1)-1)))/$AP19,0))</f>
        <v/>
      </c>
      <c r="X19" s="9" t="str">
        <f>IF($AK19="","",ROUND($AK19*SUMPRODUCT($U$6:X$6*(1+$AO19*(2*MOD(SIN($AO$2*101+ROW()*12.9898+COLUMN($U$6:X$6)*78.233)*43758.5453,1)-1)))/$AP19,0)-ROUND($AK19*SUMPRODUCT($U$6:W$6*(1+$AO19*(2*MOD(SIN($AO$2*101+ROW()*12.9898+COLUMN($U$6:W$6)*78.233)*43758.5453,1)-1)))/$AP19,0))</f>
        <v/>
      </c>
      <c r="Y19" s="9" t="str">
        <f>IF($AK19="","",ROUND($AK19*SUMPRODUCT($U$6:Y$6*(1+$AO19*(2*MOD(SIN($AO$2*101+ROW()*12.9898+COLUMN($U$6:Y$6)*78.233)*43758.5453,1)-1)))/$AP19,0)-ROUND($AK19*SUMPRODUCT($U$6:X$6*(1+$AO19*(2*MOD(SIN($AO$2*101+ROW()*12.9898+COLUMN($U$6:X$6)*78.233)*43758.5453,1)-1)))/$AP19,0))</f>
        <v/>
      </c>
      <c r="Z19" s="9" t="str">
        <f>IF($AK19="","",ROUND($AK19*SUMPRODUCT($U$6:Z$6*(1+$AO19*(2*MOD(SIN($AO$2*101+ROW()*12.9898+COLUMN($U$6:Z$6)*78.233)*43758.5453,1)-1)))/$AP19,0)-ROUND($AK19*SUMPRODUCT($U$6:Y$6*(1+$AO19*(2*MOD(SIN($AO$2*101+ROW()*12.9898+COLUMN($U$6:Y$6)*78.233)*43758.5453,1)-1)))/$AP19,0))</f>
        <v/>
      </c>
      <c r="AA19" s="9" t="str">
        <f>IF($AK19="","",ROUND($AK19*SUMPRODUCT($U$6:AA$6*(1+$AO19*(2*MOD(SIN($AO$2*101+ROW()*12.9898+COLUMN($U$6:AA$6)*78.233)*43758.5453,1)-1)))/$AP19,0)-ROUND($AK19*SUMPRODUCT($U$6:Z$6*(1+$AO19*(2*MOD(SIN($AO$2*101+ROW()*12.9898+COLUMN($U$6:Z$6)*78.233)*43758.5453,1)-1)))/$AP19,0))</f>
        <v/>
      </c>
      <c r="AB19" s="9" t="str">
        <f>IF($AK19="","",ROUND($AK19*SUMPRODUCT($U$6:AB$6*(1+$AO19*(2*MOD(SIN($AO$2*101+ROW()*12.9898+COLUMN($U$6:AB$6)*78.233)*43758.5453,1)-1)))/$AP19,0)-ROUND($AK19*SUMPRODUCT($U$6:AA$6*(1+$AO19*(2*MOD(SIN($AO$2*101+ROW()*12.9898+COLUMN($U$6:AA$6)*78.233)*43758.5453,1)-1)))/$AP19,0))</f>
        <v/>
      </c>
      <c r="AC19" s="9" t="str">
        <f>IF($AK19="","",ROUND($AK19*SUMPRODUCT($U$6:AC$6*(1+$AO19*(2*MOD(SIN($AO$2*101+ROW()*12.9898+COLUMN($U$6:AC$6)*78.233)*43758.5453,1)-1)))/$AP19,0)-ROUND($AK19*SUMPRODUCT($U$6:AB$6*(1+$AO19*(2*MOD(SIN($AO$2*101+ROW()*12.9898+COLUMN($U$6:AB$6)*78.233)*43758.5453,1)-1)))/$AP19,0))</f>
        <v/>
      </c>
      <c r="AD19" s="9" t="str">
        <f>IF($AK19="","",ROUND($AK19*SUMPRODUCT($U$6:AD$6*(1+$AO19*(2*MOD(SIN($AO$2*101+ROW()*12.9898+COLUMN($U$6:AD$6)*78.233)*43758.5453,1)-1)))/$AP19,0)-ROUND($AK19*SUMPRODUCT($U$6:AC$6*(1+$AO19*(2*MOD(SIN($AO$2*101+ROW()*12.9898+COLUMN($U$6:AC$6)*78.233)*43758.5453,1)-1)))/$AP19,0))</f>
        <v/>
      </c>
      <c r="AE19" s="9" t="str">
        <f>IF($AK19="","",ROUND($AK19*SUMPRODUCT($U$6:AE$6*(1+$AO19*(2*MOD(SIN($AO$2*101+ROW()*12.9898+COLUMN($U$6:AE$6)*78.233)*43758.5453,1)-1)))/$AP19,0)-ROUND($AK19*SUMPRODUCT($U$6:AD$6*(1+$AO19*(2*MOD(SIN($AO$2*101+ROW()*12.9898+COLUMN($U$6:AD$6)*78.233)*43758.5453,1)-1)))/$AP19,0))</f>
        <v/>
      </c>
      <c r="AF19" s="9" t="str">
        <f>IF($AK19="","",ROUND($AK19*SUMPRODUCT($U$6:AF$6*(1+$AO19*(2*MOD(SIN($AO$2*101+ROW()*12.9898+COLUMN($U$6:AF$6)*78.233)*43758.5453,1)-1)))/$AP19,0)-ROUND($AK19*SUMPRODUCT($U$6:AE$6*(1+$AO19*(2*MOD(SIN($AO$2*101+ROW()*12.9898+COLUMN($U$6:AE$6)*78.233)*43758.5453,1)-1)))/$AP19,0))</f>
        <v/>
      </c>
      <c r="AG19" s="9" t="str">
        <f>IF($AK19="","",ROUND($AK19*SUMPRODUCT($U$6:AG$6*(1+$AO19*(2*MOD(SIN($AO$2*101+ROW()*12.9898+COLUMN($U$6:AG$6)*78.233)*43758.5453,1)-1)))/$AP19,0)-ROUND($AK19*SUMPRODUCT($U$6:AF$6*(1+$AO19*(2*MOD(SIN($AO$2*101+ROW()*12.9898+COLUMN($U$6:AF$6)*78.233)*43758.5453,1)-1)))/$AP19,0))</f>
        <v/>
      </c>
      <c r="AH19" s="9" t="str">
        <f>IF($AK19="","",ROUND($AK19*SUMPRODUCT($U$6:AH$6*(1+$AO19*(2*MOD(SIN($AO$2*101+ROW()*12.9898+COLUMN($U$6:AH$6)*78.233)*43758.5453,1)-1)))/$AP19,0)-ROUND($AK19*SUMPRODUCT($U$6:AG$6*(1+$AO19*(2*MOD(SIN($AO$2*101+ROW()*12.9898+COLUMN($U$6:AG$6)*78.233)*43758.5453,1)-1)))/$AP19,0))</f>
        <v/>
      </c>
      <c r="AI19" s="9" t="str">
        <f>IF($AK19="","",ROUND($AK19*SUMPRODUCT($U$6:AI$6*(1+$AO19*(2*MOD(SIN($AO$2*101+ROW()*12.9898+COLUMN($U$6:AI$6)*78.233)*43758.5453,1)-1)))/$AP19,0)-ROUND($AK19*SUMPRODUCT($U$6:AH$6*(1+$AO19*(2*MOD(SIN($AO$2*101+ROW()*12.9898+COLUMN($U$6:AH$6)*78.233)*43758.5453,1)-1)))/$AP19,0))</f>
        <v/>
      </c>
      <c r="AJ19" s="9" t="str">
        <f>IF($AK19="","",ROUND($AK19*SUMPRODUCT($U$6:AJ$6*(1+$AO19*(2*MOD(SIN($AO$2*101+ROW()*12.9898+COLUMN($U$6:AJ$6)*78.233)*43758.5453,1)-1)))/$AP19,0)-ROUND($AK19*SUMPRODUCT($U$6:AI$6*(1+$AO19*(2*MOD(SIN($AO$2*101+ROW()*12.9898+COLUMN($U$6:AI$6)*78.233)*43758.5453,1)-1)))/$AP19,0))</f>
        <v/>
      </c>
      <c r="AK19" s="10" t="str">
        <f>IF('Sınıf Listesi'!G18="","",'Sınıf Listesi'!G18)</f>
        <v/>
      </c>
      <c r="AM19" s="4" t="str">
        <f t="shared" si="0"/>
        <v/>
      </c>
      <c r="AN19" s="4" t="str">
        <f t="shared" si="1"/>
        <v/>
      </c>
      <c r="AO19" s="4" t="str">
        <f t="shared" si="2"/>
        <v/>
      </c>
      <c r="AP19" s="4" t="str">
        <f t="shared" si="3"/>
        <v/>
      </c>
    </row>
    <row r="20" spans="1:42" ht="15" customHeight="1" x14ac:dyDescent="0.3">
      <c r="A20" s="6">
        <f>IF('Sınıf Listesi'!A19="","",'Sınıf Listesi'!A19)</f>
        <v>14</v>
      </c>
      <c r="B20" s="7" t="str">
        <f>IF('Sınıf Listesi'!B19="","",'Sınıf Listesi'!B19)</f>
        <v/>
      </c>
      <c r="C20" s="8" t="str">
        <f>IF('Sınıf Listesi'!C19="","",'Sınıf Listesi'!C19)</f>
        <v/>
      </c>
      <c r="D20" s="9" t="str">
        <f>IF($T20="","",ROUND($T20*SUMPRODUCT($D$6:D$6*(1+$AM20*(2*MOD(SIN($AO$2*101+ROW()*12.9898+COLUMN($D$6:D$6)*78.233)*43758.5453,1)-1)))/$AN20,0))</f>
        <v/>
      </c>
      <c r="E20" s="9" t="str">
        <f>IF($T20="","",ROUND($T20*SUMPRODUCT($D$6:E$6*(1+$AM20*(2*MOD(SIN($AO$2*101+ROW()*12.9898+COLUMN($D$6:E$6)*78.233)*43758.5453,1)-1)))/$AN20,0)-ROUND($T20*SUMPRODUCT($D$6:D$6*(1+$AM20*(2*MOD(SIN($AO$2*101+ROW()*12.9898+COLUMN($D$6:D$6)*78.233)*43758.5453,1)-1)))/$AN20,0))</f>
        <v/>
      </c>
      <c r="F20" s="9" t="str">
        <f>IF($T20="","",ROUND($T20*SUMPRODUCT($D$6:F$6*(1+$AM20*(2*MOD(SIN($AO$2*101+ROW()*12.9898+COLUMN($D$6:F$6)*78.233)*43758.5453,1)-1)))/$AN20,0)-ROUND($T20*SUMPRODUCT($D$6:E$6*(1+$AM20*(2*MOD(SIN($AO$2*101+ROW()*12.9898+COLUMN($D$6:E$6)*78.233)*43758.5453,1)-1)))/$AN20,0))</f>
        <v/>
      </c>
      <c r="G20" s="9" t="str">
        <f>IF($T20="","",ROUND($T20*SUMPRODUCT($D$6:G$6*(1+$AM20*(2*MOD(SIN($AO$2*101+ROW()*12.9898+COLUMN($D$6:G$6)*78.233)*43758.5453,1)-1)))/$AN20,0)-ROUND($T20*SUMPRODUCT($D$6:F$6*(1+$AM20*(2*MOD(SIN($AO$2*101+ROW()*12.9898+COLUMN($D$6:F$6)*78.233)*43758.5453,1)-1)))/$AN20,0))</f>
        <v/>
      </c>
      <c r="H20" s="9" t="str">
        <f>IF($T20="","",ROUND($T20*SUMPRODUCT($D$6:H$6*(1+$AM20*(2*MOD(SIN($AO$2*101+ROW()*12.9898+COLUMN($D$6:H$6)*78.233)*43758.5453,1)-1)))/$AN20,0)-ROUND($T20*SUMPRODUCT($D$6:G$6*(1+$AM20*(2*MOD(SIN($AO$2*101+ROW()*12.9898+COLUMN($D$6:G$6)*78.233)*43758.5453,1)-1)))/$AN20,0))</f>
        <v/>
      </c>
      <c r="I20" s="9" t="str">
        <f>IF($T20="","",ROUND($T20*SUMPRODUCT($D$6:I$6*(1+$AM20*(2*MOD(SIN($AO$2*101+ROW()*12.9898+COLUMN($D$6:I$6)*78.233)*43758.5453,1)-1)))/$AN20,0)-ROUND($T20*SUMPRODUCT($D$6:H$6*(1+$AM20*(2*MOD(SIN($AO$2*101+ROW()*12.9898+COLUMN($D$6:H$6)*78.233)*43758.5453,1)-1)))/$AN20,0))</f>
        <v/>
      </c>
      <c r="J20" s="9" t="str">
        <f>IF($T20="","",ROUND($T20*SUMPRODUCT($D$6:J$6*(1+$AM20*(2*MOD(SIN($AO$2*101+ROW()*12.9898+COLUMN($D$6:J$6)*78.233)*43758.5453,1)-1)))/$AN20,0)-ROUND($T20*SUMPRODUCT($D$6:I$6*(1+$AM20*(2*MOD(SIN($AO$2*101+ROW()*12.9898+COLUMN($D$6:I$6)*78.233)*43758.5453,1)-1)))/$AN20,0))</f>
        <v/>
      </c>
      <c r="K20" s="9" t="str">
        <f>IF($T20="","",ROUND($T20*SUMPRODUCT($D$6:K$6*(1+$AM20*(2*MOD(SIN($AO$2*101+ROW()*12.9898+COLUMN($D$6:K$6)*78.233)*43758.5453,1)-1)))/$AN20,0)-ROUND($T20*SUMPRODUCT($D$6:J$6*(1+$AM20*(2*MOD(SIN($AO$2*101+ROW()*12.9898+COLUMN($D$6:J$6)*78.233)*43758.5453,1)-1)))/$AN20,0))</f>
        <v/>
      </c>
      <c r="L20" s="9" t="str">
        <f>IF($T20="","",ROUND($T20*SUMPRODUCT($D$6:L$6*(1+$AM20*(2*MOD(SIN($AO$2*101+ROW()*12.9898+COLUMN($D$6:L$6)*78.233)*43758.5453,1)-1)))/$AN20,0)-ROUND($T20*SUMPRODUCT($D$6:K$6*(1+$AM20*(2*MOD(SIN($AO$2*101+ROW()*12.9898+COLUMN($D$6:K$6)*78.233)*43758.5453,1)-1)))/$AN20,0))</f>
        <v/>
      </c>
      <c r="M20" s="9" t="str">
        <f>IF($T20="","",ROUND($T20*SUMPRODUCT($D$6:M$6*(1+$AM20*(2*MOD(SIN($AO$2*101+ROW()*12.9898+COLUMN($D$6:M$6)*78.233)*43758.5453,1)-1)))/$AN20,0)-ROUND($T20*SUMPRODUCT($D$6:L$6*(1+$AM20*(2*MOD(SIN($AO$2*101+ROW()*12.9898+COLUMN($D$6:L$6)*78.233)*43758.5453,1)-1)))/$AN20,0))</f>
        <v/>
      </c>
      <c r="N20" s="9" t="str">
        <f>IF($T20="","",ROUND($T20*SUMPRODUCT($D$6:N$6*(1+$AM20*(2*MOD(SIN($AO$2*101+ROW()*12.9898+COLUMN($D$6:N$6)*78.233)*43758.5453,1)-1)))/$AN20,0)-ROUND($T20*SUMPRODUCT($D$6:M$6*(1+$AM20*(2*MOD(SIN($AO$2*101+ROW()*12.9898+COLUMN($D$6:M$6)*78.233)*43758.5453,1)-1)))/$AN20,0))</f>
        <v/>
      </c>
      <c r="O20" s="9" t="str">
        <f>IF($T20="","",ROUND($T20*SUMPRODUCT($D$6:O$6*(1+$AM20*(2*MOD(SIN($AO$2*101+ROW()*12.9898+COLUMN($D$6:O$6)*78.233)*43758.5453,1)-1)))/$AN20,0)-ROUND($T20*SUMPRODUCT($D$6:N$6*(1+$AM20*(2*MOD(SIN($AO$2*101+ROW()*12.9898+COLUMN($D$6:N$6)*78.233)*43758.5453,1)-1)))/$AN20,0))</f>
        <v/>
      </c>
      <c r="P20" s="9" t="str">
        <f>IF($T20="","",ROUND($T20*SUMPRODUCT($D$6:P$6*(1+$AM20*(2*MOD(SIN($AO$2*101+ROW()*12.9898+COLUMN($D$6:P$6)*78.233)*43758.5453,1)-1)))/$AN20,0)-ROUND($T20*SUMPRODUCT($D$6:O$6*(1+$AM20*(2*MOD(SIN($AO$2*101+ROW()*12.9898+COLUMN($D$6:O$6)*78.233)*43758.5453,1)-1)))/$AN20,0))</f>
        <v/>
      </c>
      <c r="Q20" s="9" t="str">
        <f>IF($T20="","",ROUND($T20*SUMPRODUCT($D$6:Q$6*(1+$AM20*(2*MOD(SIN($AO$2*101+ROW()*12.9898+COLUMN($D$6:Q$6)*78.233)*43758.5453,1)-1)))/$AN20,0)-ROUND($T20*SUMPRODUCT($D$6:P$6*(1+$AM20*(2*MOD(SIN($AO$2*101+ROW()*12.9898+COLUMN($D$6:P$6)*78.233)*43758.5453,1)-1)))/$AN20,0))</f>
        <v/>
      </c>
      <c r="R20" s="9" t="str">
        <f>IF($T20="","",ROUND($T20*SUMPRODUCT($D$6:R$6*(1+$AM20*(2*MOD(SIN($AO$2*101+ROW()*12.9898+COLUMN($D$6:R$6)*78.233)*43758.5453,1)-1)))/$AN20,0)-ROUND($T20*SUMPRODUCT($D$6:Q$6*(1+$AM20*(2*MOD(SIN($AO$2*101+ROW()*12.9898+COLUMN($D$6:Q$6)*78.233)*43758.5453,1)-1)))/$AN20,0))</f>
        <v/>
      </c>
      <c r="S20" s="9" t="str">
        <f>IF($T20="","",ROUND($T20*SUMPRODUCT($D$6:S$6*(1+$AM20*(2*MOD(SIN($AO$2*101+ROW()*12.9898+COLUMN($D$6:S$6)*78.233)*43758.5453,1)-1)))/$AN20,0)-ROUND($T20*SUMPRODUCT($D$6:R$6*(1+$AM20*(2*MOD(SIN($AO$2*101+ROW()*12.9898+COLUMN($D$6:R$6)*78.233)*43758.5453,1)-1)))/$AN20,0))</f>
        <v/>
      </c>
      <c r="T20" s="10" t="str">
        <f>IF('Sınıf Listesi'!F19="","",'Sınıf Listesi'!F19)</f>
        <v/>
      </c>
      <c r="U20" s="9" t="str">
        <f>IF($AK20="","",ROUND($AK20*SUMPRODUCT($U$6:U$6*(1+$AO20*(2*MOD(SIN($AO$2*101+ROW()*12.9898+COLUMN($U$6:U$6)*78.233)*43758.5453,1)-1)))/$AP20,0))</f>
        <v/>
      </c>
      <c r="V20" s="9" t="str">
        <f>IF($AK20="","",ROUND($AK20*SUMPRODUCT($U$6:V$6*(1+$AO20*(2*MOD(SIN($AO$2*101+ROW()*12.9898+COLUMN($U$6:V$6)*78.233)*43758.5453,1)-1)))/$AP20,0)-ROUND($AK20*SUMPRODUCT($U$6:U$6*(1+$AO20*(2*MOD(SIN($AO$2*101+ROW()*12.9898+COLUMN($U$6:U$6)*78.233)*43758.5453,1)-1)))/$AP20,0))</f>
        <v/>
      </c>
      <c r="W20" s="9" t="str">
        <f>IF($AK20="","",ROUND($AK20*SUMPRODUCT($U$6:W$6*(1+$AO20*(2*MOD(SIN($AO$2*101+ROW()*12.9898+COLUMN($U$6:W$6)*78.233)*43758.5453,1)-1)))/$AP20,0)-ROUND($AK20*SUMPRODUCT($U$6:V$6*(1+$AO20*(2*MOD(SIN($AO$2*101+ROW()*12.9898+COLUMN($U$6:V$6)*78.233)*43758.5453,1)-1)))/$AP20,0))</f>
        <v/>
      </c>
      <c r="X20" s="9" t="str">
        <f>IF($AK20="","",ROUND($AK20*SUMPRODUCT($U$6:X$6*(1+$AO20*(2*MOD(SIN($AO$2*101+ROW()*12.9898+COLUMN($U$6:X$6)*78.233)*43758.5453,1)-1)))/$AP20,0)-ROUND($AK20*SUMPRODUCT($U$6:W$6*(1+$AO20*(2*MOD(SIN($AO$2*101+ROW()*12.9898+COLUMN($U$6:W$6)*78.233)*43758.5453,1)-1)))/$AP20,0))</f>
        <v/>
      </c>
      <c r="Y20" s="9" t="str">
        <f>IF($AK20="","",ROUND($AK20*SUMPRODUCT($U$6:Y$6*(1+$AO20*(2*MOD(SIN($AO$2*101+ROW()*12.9898+COLUMN($U$6:Y$6)*78.233)*43758.5453,1)-1)))/$AP20,0)-ROUND($AK20*SUMPRODUCT($U$6:X$6*(1+$AO20*(2*MOD(SIN($AO$2*101+ROW()*12.9898+COLUMN($U$6:X$6)*78.233)*43758.5453,1)-1)))/$AP20,0))</f>
        <v/>
      </c>
      <c r="Z20" s="9" t="str">
        <f>IF($AK20="","",ROUND($AK20*SUMPRODUCT($U$6:Z$6*(1+$AO20*(2*MOD(SIN($AO$2*101+ROW()*12.9898+COLUMN($U$6:Z$6)*78.233)*43758.5453,1)-1)))/$AP20,0)-ROUND($AK20*SUMPRODUCT($U$6:Y$6*(1+$AO20*(2*MOD(SIN($AO$2*101+ROW()*12.9898+COLUMN($U$6:Y$6)*78.233)*43758.5453,1)-1)))/$AP20,0))</f>
        <v/>
      </c>
      <c r="AA20" s="9" t="str">
        <f>IF($AK20="","",ROUND($AK20*SUMPRODUCT($U$6:AA$6*(1+$AO20*(2*MOD(SIN($AO$2*101+ROW()*12.9898+COLUMN($U$6:AA$6)*78.233)*43758.5453,1)-1)))/$AP20,0)-ROUND($AK20*SUMPRODUCT($U$6:Z$6*(1+$AO20*(2*MOD(SIN($AO$2*101+ROW()*12.9898+COLUMN($U$6:Z$6)*78.233)*43758.5453,1)-1)))/$AP20,0))</f>
        <v/>
      </c>
      <c r="AB20" s="9" t="str">
        <f>IF($AK20="","",ROUND($AK20*SUMPRODUCT($U$6:AB$6*(1+$AO20*(2*MOD(SIN($AO$2*101+ROW()*12.9898+COLUMN($U$6:AB$6)*78.233)*43758.5453,1)-1)))/$AP20,0)-ROUND($AK20*SUMPRODUCT($U$6:AA$6*(1+$AO20*(2*MOD(SIN($AO$2*101+ROW()*12.9898+COLUMN($U$6:AA$6)*78.233)*43758.5453,1)-1)))/$AP20,0))</f>
        <v/>
      </c>
      <c r="AC20" s="9" t="str">
        <f>IF($AK20="","",ROUND($AK20*SUMPRODUCT($U$6:AC$6*(1+$AO20*(2*MOD(SIN($AO$2*101+ROW()*12.9898+COLUMN($U$6:AC$6)*78.233)*43758.5453,1)-1)))/$AP20,0)-ROUND($AK20*SUMPRODUCT($U$6:AB$6*(1+$AO20*(2*MOD(SIN($AO$2*101+ROW()*12.9898+COLUMN($U$6:AB$6)*78.233)*43758.5453,1)-1)))/$AP20,0))</f>
        <v/>
      </c>
      <c r="AD20" s="9" t="str">
        <f>IF($AK20="","",ROUND($AK20*SUMPRODUCT($U$6:AD$6*(1+$AO20*(2*MOD(SIN($AO$2*101+ROW()*12.9898+COLUMN($U$6:AD$6)*78.233)*43758.5453,1)-1)))/$AP20,0)-ROUND($AK20*SUMPRODUCT($U$6:AC$6*(1+$AO20*(2*MOD(SIN($AO$2*101+ROW()*12.9898+COLUMN($U$6:AC$6)*78.233)*43758.5453,1)-1)))/$AP20,0))</f>
        <v/>
      </c>
      <c r="AE20" s="9" t="str">
        <f>IF($AK20="","",ROUND($AK20*SUMPRODUCT($U$6:AE$6*(1+$AO20*(2*MOD(SIN($AO$2*101+ROW()*12.9898+COLUMN($U$6:AE$6)*78.233)*43758.5453,1)-1)))/$AP20,0)-ROUND($AK20*SUMPRODUCT($U$6:AD$6*(1+$AO20*(2*MOD(SIN($AO$2*101+ROW()*12.9898+COLUMN($U$6:AD$6)*78.233)*43758.5453,1)-1)))/$AP20,0))</f>
        <v/>
      </c>
      <c r="AF20" s="9" t="str">
        <f>IF($AK20="","",ROUND($AK20*SUMPRODUCT($U$6:AF$6*(1+$AO20*(2*MOD(SIN($AO$2*101+ROW()*12.9898+COLUMN($U$6:AF$6)*78.233)*43758.5453,1)-1)))/$AP20,0)-ROUND($AK20*SUMPRODUCT($U$6:AE$6*(1+$AO20*(2*MOD(SIN($AO$2*101+ROW()*12.9898+COLUMN($U$6:AE$6)*78.233)*43758.5453,1)-1)))/$AP20,0))</f>
        <v/>
      </c>
      <c r="AG20" s="9" t="str">
        <f>IF($AK20="","",ROUND($AK20*SUMPRODUCT($U$6:AG$6*(1+$AO20*(2*MOD(SIN($AO$2*101+ROW()*12.9898+COLUMN($U$6:AG$6)*78.233)*43758.5453,1)-1)))/$AP20,0)-ROUND($AK20*SUMPRODUCT($U$6:AF$6*(1+$AO20*(2*MOD(SIN($AO$2*101+ROW()*12.9898+COLUMN($U$6:AF$6)*78.233)*43758.5453,1)-1)))/$AP20,0))</f>
        <v/>
      </c>
      <c r="AH20" s="9" t="str">
        <f>IF($AK20="","",ROUND($AK20*SUMPRODUCT($U$6:AH$6*(1+$AO20*(2*MOD(SIN($AO$2*101+ROW()*12.9898+COLUMN($U$6:AH$6)*78.233)*43758.5453,1)-1)))/$AP20,0)-ROUND($AK20*SUMPRODUCT($U$6:AG$6*(1+$AO20*(2*MOD(SIN($AO$2*101+ROW()*12.9898+COLUMN($U$6:AG$6)*78.233)*43758.5453,1)-1)))/$AP20,0))</f>
        <v/>
      </c>
      <c r="AI20" s="9" t="str">
        <f>IF($AK20="","",ROUND($AK20*SUMPRODUCT($U$6:AI$6*(1+$AO20*(2*MOD(SIN($AO$2*101+ROW()*12.9898+COLUMN($U$6:AI$6)*78.233)*43758.5453,1)-1)))/$AP20,0)-ROUND($AK20*SUMPRODUCT($U$6:AH$6*(1+$AO20*(2*MOD(SIN($AO$2*101+ROW()*12.9898+COLUMN($U$6:AH$6)*78.233)*43758.5453,1)-1)))/$AP20,0))</f>
        <v/>
      </c>
      <c r="AJ20" s="9" t="str">
        <f>IF($AK20="","",ROUND($AK20*SUMPRODUCT($U$6:AJ$6*(1+$AO20*(2*MOD(SIN($AO$2*101+ROW()*12.9898+COLUMN($U$6:AJ$6)*78.233)*43758.5453,1)-1)))/$AP20,0)-ROUND($AK20*SUMPRODUCT($U$6:AI$6*(1+$AO20*(2*MOD(SIN($AO$2*101+ROW()*12.9898+COLUMN($U$6:AI$6)*78.233)*43758.5453,1)-1)))/$AP20,0))</f>
        <v/>
      </c>
      <c r="AK20" s="10" t="str">
        <f>IF('Sınıf Listesi'!G19="","",'Sınıf Listesi'!G19)</f>
        <v/>
      </c>
      <c r="AM20" s="4" t="str">
        <f t="shared" si="0"/>
        <v/>
      </c>
      <c r="AN20" s="4" t="str">
        <f t="shared" si="1"/>
        <v/>
      </c>
      <c r="AO20" s="4" t="str">
        <f t="shared" si="2"/>
        <v/>
      </c>
      <c r="AP20" s="4" t="str">
        <f t="shared" si="3"/>
        <v/>
      </c>
    </row>
    <row r="21" spans="1:42" ht="15" customHeight="1" x14ac:dyDescent="0.3">
      <c r="A21" s="6">
        <f>IF('Sınıf Listesi'!A20="","",'Sınıf Listesi'!A20)</f>
        <v>15</v>
      </c>
      <c r="B21" s="7" t="str">
        <f>IF('Sınıf Listesi'!B20="","",'Sınıf Listesi'!B20)</f>
        <v/>
      </c>
      <c r="C21" s="8" t="str">
        <f>IF('Sınıf Listesi'!C20="","",'Sınıf Listesi'!C20)</f>
        <v/>
      </c>
      <c r="D21" s="9" t="str">
        <f>IF($T21="","",ROUND($T21*SUMPRODUCT($D$6:D$6*(1+$AM21*(2*MOD(SIN($AO$2*101+ROW()*12.9898+COLUMN($D$6:D$6)*78.233)*43758.5453,1)-1)))/$AN21,0))</f>
        <v/>
      </c>
      <c r="E21" s="9" t="str">
        <f>IF($T21="","",ROUND($T21*SUMPRODUCT($D$6:E$6*(1+$AM21*(2*MOD(SIN($AO$2*101+ROW()*12.9898+COLUMN($D$6:E$6)*78.233)*43758.5453,1)-1)))/$AN21,0)-ROUND($T21*SUMPRODUCT($D$6:D$6*(1+$AM21*(2*MOD(SIN($AO$2*101+ROW()*12.9898+COLUMN($D$6:D$6)*78.233)*43758.5453,1)-1)))/$AN21,0))</f>
        <v/>
      </c>
      <c r="F21" s="9" t="str">
        <f>IF($T21="","",ROUND($T21*SUMPRODUCT($D$6:F$6*(1+$AM21*(2*MOD(SIN($AO$2*101+ROW()*12.9898+COLUMN($D$6:F$6)*78.233)*43758.5453,1)-1)))/$AN21,0)-ROUND($T21*SUMPRODUCT($D$6:E$6*(1+$AM21*(2*MOD(SIN($AO$2*101+ROW()*12.9898+COLUMN($D$6:E$6)*78.233)*43758.5453,1)-1)))/$AN21,0))</f>
        <v/>
      </c>
      <c r="G21" s="9" t="str">
        <f>IF($T21="","",ROUND($T21*SUMPRODUCT($D$6:G$6*(1+$AM21*(2*MOD(SIN($AO$2*101+ROW()*12.9898+COLUMN($D$6:G$6)*78.233)*43758.5453,1)-1)))/$AN21,0)-ROUND($T21*SUMPRODUCT($D$6:F$6*(1+$AM21*(2*MOD(SIN($AO$2*101+ROW()*12.9898+COLUMN($D$6:F$6)*78.233)*43758.5453,1)-1)))/$AN21,0))</f>
        <v/>
      </c>
      <c r="H21" s="9" t="str">
        <f>IF($T21="","",ROUND($T21*SUMPRODUCT($D$6:H$6*(1+$AM21*(2*MOD(SIN($AO$2*101+ROW()*12.9898+COLUMN($D$6:H$6)*78.233)*43758.5453,1)-1)))/$AN21,0)-ROUND($T21*SUMPRODUCT($D$6:G$6*(1+$AM21*(2*MOD(SIN($AO$2*101+ROW()*12.9898+COLUMN($D$6:G$6)*78.233)*43758.5453,1)-1)))/$AN21,0))</f>
        <v/>
      </c>
      <c r="I21" s="9" t="str">
        <f>IF($T21="","",ROUND($T21*SUMPRODUCT($D$6:I$6*(1+$AM21*(2*MOD(SIN($AO$2*101+ROW()*12.9898+COLUMN($D$6:I$6)*78.233)*43758.5453,1)-1)))/$AN21,0)-ROUND($T21*SUMPRODUCT($D$6:H$6*(1+$AM21*(2*MOD(SIN($AO$2*101+ROW()*12.9898+COLUMN($D$6:H$6)*78.233)*43758.5453,1)-1)))/$AN21,0))</f>
        <v/>
      </c>
      <c r="J21" s="9" t="str">
        <f>IF($T21="","",ROUND($T21*SUMPRODUCT($D$6:J$6*(1+$AM21*(2*MOD(SIN($AO$2*101+ROW()*12.9898+COLUMN($D$6:J$6)*78.233)*43758.5453,1)-1)))/$AN21,0)-ROUND($T21*SUMPRODUCT($D$6:I$6*(1+$AM21*(2*MOD(SIN($AO$2*101+ROW()*12.9898+COLUMN($D$6:I$6)*78.233)*43758.5453,1)-1)))/$AN21,0))</f>
        <v/>
      </c>
      <c r="K21" s="9" t="str">
        <f>IF($T21="","",ROUND($T21*SUMPRODUCT($D$6:K$6*(1+$AM21*(2*MOD(SIN($AO$2*101+ROW()*12.9898+COLUMN($D$6:K$6)*78.233)*43758.5453,1)-1)))/$AN21,0)-ROUND($T21*SUMPRODUCT($D$6:J$6*(1+$AM21*(2*MOD(SIN($AO$2*101+ROW()*12.9898+COLUMN($D$6:J$6)*78.233)*43758.5453,1)-1)))/$AN21,0))</f>
        <v/>
      </c>
      <c r="L21" s="9" t="str">
        <f>IF($T21="","",ROUND($T21*SUMPRODUCT($D$6:L$6*(1+$AM21*(2*MOD(SIN($AO$2*101+ROW()*12.9898+COLUMN($D$6:L$6)*78.233)*43758.5453,1)-1)))/$AN21,0)-ROUND($T21*SUMPRODUCT($D$6:K$6*(1+$AM21*(2*MOD(SIN($AO$2*101+ROW()*12.9898+COLUMN($D$6:K$6)*78.233)*43758.5453,1)-1)))/$AN21,0))</f>
        <v/>
      </c>
      <c r="M21" s="9" t="str">
        <f>IF($T21="","",ROUND($T21*SUMPRODUCT($D$6:M$6*(1+$AM21*(2*MOD(SIN($AO$2*101+ROW()*12.9898+COLUMN($D$6:M$6)*78.233)*43758.5453,1)-1)))/$AN21,0)-ROUND($T21*SUMPRODUCT($D$6:L$6*(1+$AM21*(2*MOD(SIN($AO$2*101+ROW()*12.9898+COLUMN($D$6:L$6)*78.233)*43758.5453,1)-1)))/$AN21,0))</f>
        <v/>
      </c>
      <c r="N21" s="9" t="str">
        <f>IF($T21="","",ROUND($T21*SUMPRODUCT($D$6:N$6*(1+$AM21*(2*MOD(SIN($AO$2*101+ROW()*12.9898+COLUMN($D$6:N$6)*78.233)*43758.5453,1)-1)))/$AN21,0)-ROUND($T21*SUMPRODUCT($D$6:M$6*(1+$AM21*(2*MOD(SIN($AO$2*101+ROW()*12.9898+COLUMN($D$6:M$6)*78.233)*43758.5453,1)-1)))/$AN21,0))</f>
        <v/>
      </c>
      <c r="O21" s="9" t="str">
        <f>IF($T21="","",ROUND($T21*SUMPRODUCT($D$6:O$6*(1+$AM21*(2*MOD(SIN($AO$2*101+ROW()*12.9898+COLUMN($D$6:O$6)*78.233)*43758.5453,1)-1)))/$AN21,0)-ROUND($T21*SUMPRODUCT($D$6:N$6*(1+$AM21*(2*MOD(SIN($AO$2*101+ROW()*12.9898+COLUMN($D$6:N$6)*78.233)*43758.5453,1)-1)))/$AN21,0))</f>
        <v/>
      </c>
      <c r="P21" s="9" t="str">
        <f>IF($T21="","",ROUND($T21*SUMPRODUCT($D$6:P$6*(1+$AM21*(2*MOD(SIN($AO$2*101+ROW()*12.9898+COLUMN($D$6:P$6)*78.233)*43758.5453,1)-1)))/$AN21,0)-ROUND($T21*SUMPRODUCT($D$6:O$6*(1+$AM21*(2*MOD(SIN($AO$2*101+ROW()*12.9898+COLUMN($D$6:O$6)*78.233)*43758.5453,1)-1)))/$AN21,0))</f>
        <v/>
      </c>
      <c r="Q21" s="9" t="str">
        <f>IF($T21="","",ROUND($T21*SUMPRODUCT($D$6:Q$6*(1+$AM21*(2*MOD(SIN($AO$2*101+ROW()*12.9898+COLUMN($D$6:Q$6)*78.233)*43758.5453,1)-1)))/$AN21,0)-ROUND($T21*SUMPRODUCT($D$6:P$6*(1+$AM21*(2*MOD(SIN($AO$2*101+ROW()*12.9898+COLUMN($D$6:P$6)*78.233)*43758.5453,1)-1)))/$AN21,0))</f>
        <v/>
      </c>
      <c r="R21" s="9" t="str">
        <f>IF($T21="","",ROUND($T21*SUMPRODUCT($D$6:R$6*(1+$AM21*(2*MOD(SIN($AO$2*101+ROW()*12.9898+COLUMN($D$6:R$6)*78.233)*43758.5453,1)-1)))/$AN21,0)-ROUND($T21*SUMPRODUCT($D$6:Q$6*(1+$AM21*(2*MOD(SIN($AO$2*101+ROW()*12.9898+COLUMN($D$6:Q$6)*78.233)*43758.5453,1)-1)))/$AN21,0))</f>
        <v/>
      </c>
      <c r="S21" s="9" t="str">
        <f>IF($T21="","",ROUND($T21*SUMPRODUCT($D$6:S$6*(1+$AM21*(2*MOD(SIN($AO$2*101+ROW()*12.9898+COLUMN($D$6:S$6)*78.233)*43758.5453,1)-1)))/$AN21,0)-ROUND($T21*SUMPRODUCT($D$6:R$6*(1+$AM21*(2*MOD(SIN($AO$2*101+ROW()*12.9898+COLUMN($D$6:R$6)*78.233)*43758.5453,1)-1)))/$AN21,0))</f>
        <v/>
      </c>
      <c r="T21" s="10" t="str">
        <f>IF('Sınıf Listesi'!F20="","",'Sınıf Listesi'!F20)</f>
        <v/>
      </c>
      <c r="U21" s="9" t="str">
        <f>IF($AK21="","",ROUND($AK21*SUMPRODUCT($U$6:U$6*(1+$AO21*(2*MOD(SIN($AO$2*101+ROW()*12.9898+COLUMN($U$6:U$6)*78.233)*43758.5453,1)-1)))/$AP21,0))</f>
        <v/>
      </c>
      <c r="V21" s="9" t="str">
        <f>IF($AK21="","",ROUND($AK21*SUMPRODUCT($U$6:V$6*(1+$AO21*(2*MOD(SIN($AO$2*101+ROW()*12.9898+COLUMN($U$6:V$6)*78.233)*43758.5453,1)-1)))/$AP21,0)-ROUND($AK21*SUMPRODUCT($U$6:U$6*(1+$AO21*(2*MOD(SIN($AO$2*101+ROW()*12.9898+COLUMN($U$6:U$6)*78.233)*43758.5453,1)-1)))/$AP21,0))</f>
        <v/>
      </c>
      <c r="W21" s="9" t="str">
        <f>IF($AK21="","",ROUND($AK21*SUMPRODUCT($U$6:W$6*(1+$AO21*(2*MOD(SIN($AO$2*101+ROW()*12.9898+COLUMN($U$6:W$6)*78.233)*43758.5453,1)-1)))/$AP21,0)-ROUND($AK21*SUMPRODUCT($U$6:V$6*(1+$AO21*(2*MOD(SIN($AO$2*101+ROW()*12.9898+COLUMN($U$6:V$6)*78.233)*43758.5453,1)-1)))/$AP21,0))</f>
        <v/>
      </c>
      <c r="X21" s="9" t="str">
        <f>IF($AK21="","",ROUND($AK21*SUMPRODUCT($U$6:X$6*(1+$AO21*(2*MOD(SIN($AO$2*101+ROW()*12.9898+COLUMN($U$6:X$6)*78.233)*43758.5453,1)-1)))/$AP21,0)-ROUND($AK21*SUMPRODUCT($U$6:W$6*(1+$AO21*(2*MOD(SIN($AO$2*101+ROW()*12.9898+COLUMN($U$6:W$6)*78.233)*43758.5453,1)-1)))/$AP21,0))</f>
        <v/>
      </c>
      <c r="Y21" s="9" t="str">
        <f>IF($AK21="","",ROUND($AK21*SUMPRODUCT($U$6:Y$6*(1+$AO21*(2*MOD(SIN($AO$2*101+ROW()*12.9898+COLUMN($U$6:Y$6)*78.233)*43758.5453,1)-1)))/$AP21,0)-ROUND($AK21*SUMPRODUCT($U$6:X$6*(1+$AO21*(2*MOD(SIN($AO$2*101+ROW()*12.9898+COLUMN($U$6:X$6)*78.233)*43758.5453,1)-1)))/$AP21,0))</f>
        <v/>
      </c>
      <c r="Z21" s="9" t="str">
        <f>IF($AK21="","",ROUND($AK21*SUMPRODUCT($U$6:Z$6*(1+$AO21*(2*MOD(SIN($AO$2*101+ROW()*12.9898+COLUMN($U$6:Z$6)*78.233)*43758.5453,1)-1)))/$AP21,0)-ROUND($AK21*SUMPRODUCT($U$6:Y$6*(1+$AO21*(2*MOD(SIN($AO$2*101+ROW()*12.9898+COLUMN($U$6:Y$6)*78.233)*43758.5453,1)-1)))/$AP21,0))</f>
        <v/>
      </c>
      <c r="AA21" s="9" t="str">
        <f>IF($AK21="","",ROUND($AK21*SUMPRODUCT($U$6:AA$6*(1+$AO21*(2*MOD(SIN($AO$2*101+ROW()*12.9898+COLUMN($U$6:AA$6)*78.233)*43758.5453,1)-1)))/$AP21,0)-ROUND($AK21*SUMPRODUCT($U$6:Z$6*(1+$AO21*(2*MOD(SIN($AO$2*101+ROW()*12.9898+COLUMN($U$6:Z$6)*78.233)*43758.5453,1)-1)))/$AP21,0))</f>
        <v/>
      </c>
      <c r="AB21" s="9" t="str">
        <f>IF($AK21="","",ROUND($AK21*SUMPRODUCT($U$6:AB$6*(1+$AO21*(2*MOD(SIN($AO$2*101+ROW()*12.9898+COLUMN($U$6:AB$6)*78.233)*43758.5453,1)-1)))/$AP21,0)-ROUND($AK21*SUMPRODUCT($U$6:AA$6*(1+$AO21*(2*MOD(SIN($AO$2*101+ROW()*12.9898+COLUMN($U$6:AA$6)*78.233)*43758.5453,1)-1)))/$AP21,0))</f>
        <v/>
      </c>
      <c r="AC21" s="9" t="str">
        <f>IF($AK21="","",ROUND($AK21*SUMPRODUCT($U$6:AC$6*(1+$AO21*(2*MOD(SIN($AO$2*101+ROW()*12.9898+COLUMN($U$6:AC$6)*78.233)*43758.5453,1)-1)))/$AP21,0)-ROUND($AK21*SUMPRODUCT($U$6:AB$6*(1+$AO21*(2*MOD(SIN($AO$2*101+ROW()*12.9898+COLUMN($U$6:AB$6)*78.233)*43758.5453,1)-1)))/$AP21,0))</f>
        <v/>
      </c>
      <c r="AD21" s="9" t="str">
        <f>IF($AK21="","",ROUND($AK21*SUMPRODUCT($U$6:AD$6*(1+$AO21*(2*MOD(SIN($AO$2*101+ROW()*12.9898+COLUMN($U$6:AD$6)*78.233)*43758.5453,1)-1)))/$AP21,0)-ROUND($AK21*SUMPRODUCT($U$6:AC$6*(1+$AO21*(2*MOD(SIN($AO$2*101+ROW()*12.9898+COLUMN($U$6:AC$6)*78.233)*43758.5453,1)-1)))/$AP21,0))</f>
        <v/>
      </c>
      <c r="AE21" s="9" t="str">
        <f>IF($AK21="","",ROUND($AK21*SUMPRODUCT($U$6:AE$6*(1+$AO21*(2*MOD(SIN($AO$2*101+ROW()*12.9898+COLUMN($U$6:AE$6)*78.233)*43758.5453,1)-1)))/$AP21,0)-ROUND($AK21*SUMPRODUCT($U$6:AD$6*(1+$AO21*(2*MOD(SIN($AO$2*101+ROW()*12.9898+COLUMN($U$6:AD$6)*78.233)*43758.5453,1)-1)))/$AP21,0))</f>
        <v/>
      </c>
      <c r="AF21" s="9" t="str">
        <f>IF($AK21="","",ROUND($AK21*SUMPRODUCT($U$6:AF$6*(1+$AO21*(2*MOD(SIN($AO$2*101+ROW()*12.9898+COLUMN($U$6:AF$6)*78.233)*43758.5453,1)-1)))/$AP21,0)-ROUND($AK21*SUMPRODUCT($U$6:AE$6*(1+$AO21*(2*MOD(SIN($AO$2*101+ROW()*12.9898+COLUMN($U$6:AE$6)*78.233)*43758.5453,1)-1)))/$AP21,0))</f>
        <v/>
      </c>
      <c r="AG21" s="9" t="str">
        <f>IF($AK21="","",ROUND($AK21*SUMPRODUCT($U$6:AG$6*(1+$AO21*(2*MOD(SIN($AO$2*101+ROW()*12.9898+COLUMN($U$6:AG$6)*78.233)*43758.5453,1)-1)))/$AP21,0)-ROUND($AK21*SUMPRODUCT($U$6:AF$6*(1+$AO21*(2*MOD(SIN($AO$2*101+ROW()*12.9898+COLUMN($U$6:AF$6)*78.233)*43758.5453,1)-1)))/$AP21,0))</f>
        <v/>
      </c>
      <c r="AH21" s="9" t="str">
        <f>IF($AK21="","",ROUND($AK21*SUMPRODUCT($U$6:AH$6*(1+$AO21*(2*MOD(SIN($AO$2*101+ROW()*12.9898+COLUMN($U$6:AH$6)*78.233)*43758.5453,1)-1)))/$AP21,0)-ROUND($AK21*SUMPRODUCT($U$6:AG$6*(1+$AO21*(2*MOD(SIN($AO$2*101+ROW()*12.9898+COLUMN($U$6:AG$6)*78.233)*43758.5453,1)-1)))/$AP21,0))</f>
        <v/>
      </c>
      <c r="AI21" s="9" t="str">
        <f>IF($AK21="","",ROUND($AK21*SUMPRODUCT($U$6:AI$6*(1+$AO21*(2*MOD(SIN($AO$2*101+ROW()*12.9898+COLUMN($U$6:AI$6)*78.233)*43758.5453,1)-1)))/$AP21,0)-ROUND($AK21*SUMPRODUCT($U$6:AH$6*(1+$AO21*(2*MOD(SIN($AO$2*101+ROW()*12.9898+COLUMN($U$6:AH$6)*78.233)*43758.5453,1)-1)))/$AP21,0))</f>
        <v/>
      </c>
      <c r="AJ21" s="9" t="str">
        <f>IF($AK21="","",ROUND($AK21*SUMPRODUCT($U$6:AJ$6*(1+$AO21*(2*MOD(SIN($AO$2*101+ROW()*12.9898+COLUMN($U$6:AJ$6)*78.233)*43758.5453,1)-1)))/$AP21,0)-ROUND($AK21*SUMPRODUCT($U$6:AI$6*(1+$AO21*(2*MOD(SIN($AO$2*101+ROW()*12.9898+COLUMN($U$6:AI$6)*78.233)*43758.5453,1)-1)))/$AP21,0))</f>
        <v/>
      </c>
      <c r="AK21" s="10" t="str">
        <f>IF('Sınıf Listesi'!G20="","",'Sınıf Listesi'!G20)</f>
        <v/>
      </c>
      <c r="AM21" s="4" t="str">
        <f t="shared" si="0"/>
        <v/>
      </c>
      <c r="AN21" s="4" t="str">
        <f t="shared" si="1"/>
        <v/>
      </c>
      <c r="AO21" s="4" t="str">
        <f t="shared" si="2"/>
        <v/>
      </c>
      <c r="AP21" s="4" t="str">
        <f t="shared" si="3"/>
        <v/>
      </c>
    </row>
    <row r="22" spans="1:42" ht="15" customHeight="1" x14ac:dyDescent="0.3">
      <c r="A22" s="6">
        <f>IF('Sınıf Listesi'!A21="","",'Sınıf Listesi'!A21)</f>
        <v>16</v>
      </c>
      <c r="B22" s="7" t="str">
        <f>IF('Sınıf Listesi'!B21="","",'Sınıf Listesi'!B21)</f>
        <v/>
      </c>
      <c r="C22" s="8" t="str">
        <f>IF('Sınıf Listesi'!C21="","",'Sınıf Listesi'!C21)</f>
        <v/>
      </c>
      <c r="D22" s="9" t="str">
        <f>IF($T22="","",ROUND($T22*SUMPRODUCT($D$6:D$6*(1+$AM22*(2*MOD(SIN($AO$2*101+ROW()*12.9898+COLUMN($D$6:D$6)*78.233)*43758.5453,1)-1)))/$AN22,0))</f>
        <v/>
      </c>
      <c r="E22" s="9" t="str">
        <f>IF($T22="","",ROUND($T22*SUMPRODUCT($D$6:E$6*(1+$AM22*(2*MOD(SIN($AO$2*101+ROW()*12.9898+COLUMN($D$6:E$6)*78.233)*43758.5453,1)-1)))/$AN22,0)-ROUND($T22*SUMPRODUCT($D$6:D$6*(1+$AM22*(2*MOD(SIN($AO$2*101+ROW()*12.9898+COLUMN($D$6:D$6)*78.233)*43758.5453,1)-1)))/$AN22,0))</f>
        <v/>
      </c>
      <c r="F22" s="9" t="str">
        <f>IF($T22="","",ROUND($T22*SUMPRODUCT($D$6:F$6*(1+$AM22*(2*MOD(SIN($AO$2*101+ROW()*12.9898+COLUMN($D$6:F$6)*78.233)*43758.5453,1)-1)))/$AN22,0)-ROUND($T22*SUMPRODUCT($D$6:E$6*(1+$AM22*(2*MOD(SIN($AO$2*101+ROW()*12.9898+COLUMN($D$6:E$6)*78.233)*43758.5453,1)-1)))/$AN22,0))</f>
        <v/>
      </c>
      <c r="G22" s="9" t="str">
        <f>IF($T22="","",ROUND($T22*SUMPRODUCT($D$6:G$6*(1+$AM22*(2*MOD(SIN($AO$2*101+ROW()*12.9898+COLUMN($D$6:G$6)*78.233)*43758.5453,1)-1)))/$AN22,0)-ROUND($T22*SUMPRODUCT($D$6:F$6*(1+$AM22*(2*MOD(SIN($AO$2*101+ROW()*12.9898+COLUMN($D$6:F$6)*78.233)*43758.5453,1)-1)))/$AN22,0))</f>
        <v/>
      </c>
      <c r="H22" s="9" t="str">
        <f>IF($T22="","",ROUND($T22*SUMPRODUCT($D$6:H$6*(1+$AM22*(2*MOD(SIN($AO$2*101+ROW()*12.9898+COLUMN($D$6:H$6)*78.233)*43758.5453,1)-1)))/$AN22,0)-ROUND($T22*SUMPRODUCT($D$6:G$6*(1+$AM22*(2*MOD(SIN($AO$2*101+ROW()*12.9898+COLUMN($D$6:G$6)*78.233)*43758.5453,1)-1)))/$AN22,0))</f>
        <v/>
      </c>
      <c r="I22" s="9" t="str">
        <f>IF($T22="","",ROUND($T22*SUMPRODUCT($D$6:I$6*(1+$AM22*(2*MOD(SIN($AO$2*101+ROW()*12.9898+COLUMN($D$6:I$6)*78.233)*43758.5453,1)-1)))/$AN22,0)-ROUND($T22*SUMPRODUCT($D$6:H$6*(1+$AM22*(2*MOD(SIN($AO$2*101+ROW()*12.9898+COLUMN($D$6:H$6)*78.233)*43758.5453,1)-1)))/$AN22,0))</f>
        <v/>
      </c>
      <c r="J22" s="9" t="str">
        <f>IF($T22="","",ROUND($T22*SUMPRODUCT($D$6:J$6*(1+$AM22*(2*MOD(SIN($AO$2*101+ROW()*12.9898+COLUMN($D$6:J$6)*78.233)*43758.5453,1)-1)))/$AN22,0)-ROUND($T22*SUMPRODUCT($D$6:I$6*(1+$AM22*(2*MOD(SIN($AO$2*101+ROW()*12.9898+COLUMN($D$6:I$6)*78.233)*43758.5453,1)-1)))/$AN22,0))</f>
        <v/>
      </c>
      <c r="K22" s="9" t="str">
        <f>IF($T22="","",ROUND($T22*SUMPRODUCT($D$6:K$6*(1+$AM22*(2*MOD(SIN($AO$2*101+ROW()*12.9898+COLUMN($D$6:K$6)*78.233)*43758.5453,1)-1)))/$AN22,0)-ROUND($T22*SUMPRODUCT($D$6:J$6*(1+$AM22*(2*MOD(SIN($AO$2*101+ROW()*12.9898+COLUMN($D$6:J$6)*78.233)*43758.5453,1)-1)))/$AN22,0))</f>
        <v/>
      </c>
      <c r="L22" s="9" t="str">
        <f>IF($T22="","",ROUND($T22*SUMPRODUCT($D$6:L$6*(1+$AM22*(2*MOD(SIN($AO$2*101+ROW()*12.9898+COLUMN($D$6:L$6)*78.233)*43758.5453,1)-1)))/$AN22,0)-ROUND($T22*SUMPRODUCT($D$6:K$6*(1+$AM22*(2*MOD(SIN($AO$2*101+ROW()*12.9898+COLUMN($D$6:K$6)*78.233)*43758.5453,1)-1)))/$AN22,0))</f>
        <v/>
      </c>
      <c r="M22" s="9" t="str">
        <f>IF($T22="","",ROUND($T22*SUMPRODUCT($D$6:M$6*(1+$AM22*(2*MOD(SIN($AO$2*101+ROW()*12.9898+COLUMN($D$6:M$6)*78.233)*43758.5453,1)-1)))/$AN22,0)-ROUND($T22*SUMPRODUCT($D$6:L$6*(1+$AM22*(2*MOD(SIN($AO$2*101+ROW()*12.9898+COLUMN($D$6:L$6)*78.233)*43758.5453,1)-1)))/$AN22,0))</f>
        <v/>
      </c>
      <c r="N22" s="9" t="str">
        <f>IF($T22="","",ROUND($T22*SUMPRODUCT($D$6:N$6*(1+$AM22*(2*MOD(SIN($AO$2*101+ROW()*12.9898+COLUMN($D$6:N$6)*78.233)*43758.5453,1)-1)))/$AN22,0)-ROUND($T22*SUMPRODUCT($D$6:M$6*(1+$AM22*(2*MOD(SIN($AO$2*101+ROW()*12.9898+COLUMN($D$6:M$6)*78.233)*43758.5453,1)-1)))/$AN22,0))</f>
        <v/>
      </c>
      <c r="O22" s="9" t="str">
        <f>IF($T22="","",ROUND($T22*SUMPRODUCT($D$6:O$6*(1+$AM22*(2*MOD(SIN($AO$2*101+ROW()*12.9898+COLUMN($D$6:O$6)*78.233)*43758.5453,1)-1)))/$AN22,0)-ROUND($T22*SUMPRODUCT($D$6:N$6*(1+$AM22*(2*MOD(SIN($AO$2*101+ROW()*12.9898+COLUMN($D$6:N$6)*78.233)*43758.5453,1)-1)))/$AN22,0))</f>
        <v/>
      </c>
      <c r="P22" s="9" t="str">
        <f>IF($T22="","",ROUND($T22*SUMPRODUCT($D$6:P$6*(1+$AM22*(2*MOD(SIN($AO$2*101+ROW()*12.9898+COLUMN($D$6:P$6)*78.233)*43758.5453,1)-1)))/$AN22,0)-ROUND($T22*SUMPRODUCT($D$6:O$6*(1+$AM22*(2*MOD(SIN($AO$2*101+ROW()*12.9898+COLUMN($D$6:O$6)*78.233)*43758.5453,1)-1)))/$AN22,0))</f>
        <v/>
      </c>
      <c r="Q22" s="9" t="str">
        <f>IF($T22="","",ROUND($T22*SUMPRODUCT($D$6:Q$6*(1+$AM22*(2*MOD(SIN($AO$2*101+ROW()*12.9898+COLUMN($D$6:Q$6)*78.233)*43758.5453,1)-1)))/$AN22,0)-ROUND($T22*SUMPRODUCT($D$6:P$6*(1+$AM22*(2*MOD(SIN($AO$2*101+ROW()*12.9898+COLUMN($D$6:P$6)*78.233)*43758.5453,1)-1)))/$AN22,0))</f>
        <v/>
      </c>
      <c r="R22" s="9" t="str">
        <f>IF($T22="","",ROUND($T22*SUMPRODUCT($D$6:R$6*(1+$AM22*(2*MOD(SIN($AO$2*101+ROW()*12.9898+COLUMN($D$6:R$6)*78.233)*43758.5453,1)-1)))/$AN22,0)-ROUND($T22*SUMPRODUCT($D$6:Q$6*(1+$AM22*(2*MOD(SIN($AO$2*101+ROW()*12.9898+COLUMN($D$6:Q$6)*78.233)*43758.5453,1)-1)))/$AN22,0))</f>
        <v/>
      </c>
      <c r="S22" s="9" t="str">
        <f>IF($T22="","",ROUND($T22*SUMPRODUCT($D$6:S$6*(1+$AM22*(2*MOD(SIN($AO$2*101+ROW()*12.9898+COLUMN($D$6:S$6)*78.233)*43758.5453,1)-1)))/$AN22,0)-ROUND($T22*SUMPRODUCT($D$6:R$6*(1+$AM22*(2*MOD(SIN($AO$2*101+ROW()*12.9898+COLUMN($D$6:R$6)*78.233)*43758.5453,1)-1)))/$AN22,0))</f>
        <v/>
      </c>
      <c r="T22" s="10" t="str">
        <f>IF('Sınıf Listesi'!F21="","",'Sınıf Listesi'!F21)</f>
        <v/>
      </c>
      <c r="U22" s="9" t="str">
        <f>IF($AK22="","",ROUND($AK22*SUMPRODUCT($U$6:U$6*(1+$AO22*(2*MOD(SIN($AO$2*101+ROW()*12.9898+COLUMN($U$6:U$6)*78.233)*43758.5453,1)-1)))/$AP22,0))</f>
        <v/>
      </c>
      <c r="V22" s="9" t="str">
        <f>IF($AK22="","",ROUND($AK22*SUMPRODUCT($U$6:V$6*(1+$AO22*(2*MOD(SIN($AO$2*101+ROW()*12.9898+COLUMN($U$6:V$6)*78.233)*43758.5453,1)-1)))/$AP22,0)-ROUND($AK22*SUMPRODUCT($U$6:U$6*(1+$AO22*(2*MOD(SIN($AO$2*101+ROW()*12.9898+COLUMN($U$6:U$6)*78.233)*43758.5453,1)-1)))/$AP22,0))</f>
        <v/>
      </c>
      <c r="W22" s="9" t="str">
        <f>IF($AK22="","",ROUND($AK22*SUMPRODUCT($U$6:W$6*(1+$AO22*(2*MOD(SIN($AO$2*101+ROW()*12.9898+COLUMN($U$6:W$6)*78.233)*43758.5453,1)-1)))/$AP22,0)-ROUND($AK22*SUMPRODUCT($U$6:V$6*(1+$AO22*(2*MOD(SIN($AO$2*101+ROW()*12.9898+COLUMN($U$6:V$6)*78.233)*43758.5453,1)-1)))/$AP22,0))</f>
        <v/>
      </c>
      <c r="X22" s="9" t="str">
        <f>IF($AK22="","",ROUND($AK22*SUMPRODUCT($U$6:X$6*(1+$AO22*(2*MOD(SIN($AO$2*101+ROW()*12.9898+COLUMN($U$6:X$6)*78.233)*43758.5453,1)-1)))/$AP22,0)-ROUND($AK22*SUMPRODUCT($U$6:W$6*(1+$AO22*(2*MOD(SIN($AO$2*101+ROW()*12.9898+COLUMN($U$6:W$6)*78.233)*43758.5453,1)-1)))/$AP22,0))</f>
        <v/>
      </c>
      <c r="Y22" s="9" t="str">
        <f>IF($AK22="","",ROUND($AK22*SUMPRODUCT($U$6:Y$6*(1+$AO22*(2*MOD(SIN($AO$2*101+ROW()*12.9898+COLUMN($U$6:Y$6)*78.233)*43758.5453,1)-1)))/$AP22,0)-ROUND($AK22*SUMPRODUCT($U$6:X$6*(1+$AO22*(2*MOD(SIN($AO$2*101+ROW()*12.9898+COLUMN($U$6:X$6)*78.233)*43758.5453,1)-1)))/$AP22,0))</f>
        <v/>
      </c>
      <c r="Z22" s="9" t="str">
        <f>IF($AK22="","",ROUND($AK22*SUMPRODUCT($U$6:Z$6*(1+$AO22*(2*MOD(SIN($AO$2*101+ROW()*12.9898+COLUMN($U$6:Z$6)*78.233)*43758.5453,1)-1)))/$AP22,0)-ROUND($AK22*SUMPRODUCT($U$6:Y$6*(1+$AO22*(2*MOD(SIN($AO$2*101+ROW()*12.9898+COLUMN($U$6:Y$6)*78.233)*43758.5453,1)-1)))/$AP22,0))</f>
        <v/>
      </c>
      <c r="AA22" s="9" t="str">
        <f>IF($AK22="","",ROUND($AK22*SUMPRODUCT($U$6:AA$6*(1+$AO22*(2*MOD(SIN($AO$2*101+ROW()*12.9898+COLUMN($U$6:AA$6)*78.233)*43758.5453,1)-1)))/$AP22,0)-ROUND($AK22*SUMPRODUCT($U$6:Z$6*(1+$AO22*(2*MOD(SIN($AO$2*101+ROW()*12.9898+COLUMN($U$6:Z$6)*78.233)*43758.5453,1)-1)))/$AP22,0))</f>
        <v/>
      </c>
      <c r="AB22" s="9" t="str">
        <f>IF($AK22="","",ROUND($AK22*SUMPRODUCT($U$6:AB$6*(1+$AO22*(2*MOD(SIN($AO$2*101+ROW()*12.9898+COLUMN($U$6:AB$6)*78.233)*43758.5453,1)-1)))/$AP22,0)-ROUND($AK22*SUMPRODUCT($U$6:AA$6*(1+$AO22*(2*MOD(SIN($AO$2*101+ROW()*12.9898+COLUMN($U$6:AA$6)*78.233)*43758.5453,1)-1)))/$AP22,0))</f>
        <v/>
      </c>
      <c r="AC22" s="9" t="str">
        <f>IF($AK22="","",ROUND($AK22*SUMPRODUCT($U$6:AC$6*(1+$AO22*(2*MOD(SIN($AO$2*101+ROW()*12.9898+COLUMN($U$6:AC$6)*78.233)*43758.5453,1)-1)))/$AP22,0)-ROUND($AK22*SUMPRODUCT($U$6:AB$6*(1+$AO22*(2*MOD(SIN($AO$2*101+ROW()*12.9898+COLUMN($U$6:AB$6)*78.233)*43758.5453,1)-1)))/$AP22,0))</f>
        <v/>
      </c>
      <c r="AD22" s="9" t="str">
        <f>IF($AK22="","",ROUND($AK22*SUMPRODUCT($U$6:AD$6*(1+$AO22*(2*MOD(SIN($AO$2*101+ROW()*12.9898+COLUMN($U$6:AD$6)*78.233)*43758.5453,1)-1)))/$AP22,0)-ROUND($AK22*SUMPRODUCT($U$6:AC$6*(1+$AO22*(2*MOD(SIN($AO$2*101+ROW()*12.9898+COLUMN($U$6:AC$6)*78.233)*43758.5453,1)-1)))/$AP22,0))</f>
        <v/>
      </c>
      <c r="AE22" s="9" t="str">
        <f>IF($AK22="","",ROUND($AK22*SUMPRODUCT($U$6:AE$6*(1+$AO22*(2*MOD(SIN($AO$2*101+ROW()*12.9898+COLUMN($U$6:AE$6)*78.233)*43758.5453,1)-1)))/$AP22,0)-ROUND($AK22*SUMPRODUCT($U$6:AD$6*(1+$AO22*(2*MOD(SIN($AO$2*101+ROW()*12.9898+COLUMN($U$6:AD$6)*78.233)*43758.5453,1)-1)))/$AP22,0))</f>
        <v/>
      </c>
      <c r="AF22" s="9" t="str">
        <f>IF($AK22="","",ROUND($AK22*SUMPRODUCT($U$6:AF$6*(1+$AO22*(2*MOD(SIN($AO$2*101+ROW()*12.9898+COLUMN($U$6:AF$6)*78.233)*43758.5453,1)-1)))/$AP22,0)-ROUND($AK22*SUMPRODUCT($U$6:AE$6*(1+$AO22*(2*MOD(SIN($AO$2*101+ROW()*12.9898+COLUMN($U$6:AE$6)*78.233)*43758.5453,1)-1)))/$AP22,0))</f>
        <v/>
      </c>
      <c r="AG22" s="9" t="str">
        <f>IF($AK22="","",ROUND($AK22*SUMPRODUCT($U$6:AG$6*(1+$AO22*(2*MOD(SIN($AO$2*101+ROW()*12.9898+COLUMN($U$6:AG$6)*78.233)*43758.5453,1)-1)))/$AP22,0)-ROUND($AK22*SUMPRODUCT($U$6:AF$6*(1+$AO22*(2*MOD(SIN($AO$2*101+ROW()*12.9898+COLUMN($U$6:AF$6)*78.233)*43758.5453,1)-1)))/$AP22,0))</f>
        <v/>
      </c>
      <c r="AH22" s="9" t="str">
        <f>IF($AK22="","",ROUND($AK22*SUMPRODUCT($U$6:AH$6*(1+$AO22*(2*MOD(SIN($AO$2*101+ROW()*12.9898+COLUMN($U$6:AH$6)*78.233)*43758.5453,1)-1)))/$AP22,0)-ROUND($AK22*SUMPRODUCT($U$6:AG$6*(1+$AO22*(2*MOD(SIN($AO$2*101+ROW()*12.9898+COLUMN($U$6:AG$6)*78.233)*43758.5453,1)-1)))/$AP22,0))</f>
        <v/>
      </c>
      <c r="AI22" s="9" t="str">
        <f>IF($AK22="","",ROUND($AK22*SUMPRODUCT($U$6:AI$6*(1+$AO22*(2*MOD(SIN($AO$2*101+ROW()*12.9898+COLUMN($U$6:AI$6)*78.233)*43758.5453,1)-1)))/$AP22,0)-ROUND($AK22*SUMPRODUCT($U$6:AH$6*(1+$AO22*(2*MOD(SIN($AO$2*101+ROW()*12.9898+COLUMN($U$6:AH$6)*78.233)*43758.5453,1)-1)))/$AP22,0))</f>
        <v/>
      </c>
      <c r="AJ22" s="9" t="str">
        <f>IF($AK22="","",ROUND($AK22*SUMPRODUCT($U$6:AJ$6*(1+$AO22*(2*MOD(SIN($AO$2*101+ROW()*12.9898+COLUMN($U$6:AJ$6)*78.233)*43758.5453,1)-1)))/$AP22,0)-ROUND($AK22*SUMPRODUCT($U$6:AI$6*(1+$AO22*(2*MOD(SIN($AO$2*101+ROW()*12.9898+COLUMN($U$6:AI$6)*78.233)*43758.5453,1)-1)))/$AP22,0))</f>
        <v/>
      </c>
      <c r="AK22" s="10" t="str">
        <f>IF('Sınıf Listesi'!G21="","",'Sınıf Listesi'!G21)</f>
        <v/>
      </c>
      <c r="AM22" s="4" t="str">
        <f t="shared" si="0"/>
        <v/>
      </c>
      <c r="AN22" s="4" t="str">
        <f t="shared" si="1"/>
        <v/>
      </c>
      <c r="AO22" s="4" t="str">
        <f t="shared" si="2"/>
        <v/>
      </c>
      <c r="AP22" s="4" t="str">
        <f t="shared" si="3"/>
        <v/>
      </c>
    </row>
    <row r="23" spans="1:42" ht="15" customHeight="1" x14ac:dyDescent="0.3">
      <c r="A23" s="6">
        <f>IF('Sınıf Listesi'!A22="","",'Sınıf Listesi'!A22)</f>
        <v>17</v>
      </c>
      <c r="B23" s="7" t="str">
        <f>IF('Sınıf Listesi'!B22="","",'Sınıf Listesi'!B22)</f>
        <v/>
      </c>
      <c r="C23" s="8" t="str">
        <f>IF('Sınıf Listesi'!C22="","",'Sınıf Listesi'!C22)</f>
        <v/>
      </c>
      <c r="D23" s="9" t="str">
        <f>IF($T23="","",ROUND($T23*SUMPRODUCT($D$6:D$6*(1+$AM23*(2*MOD(SIN($AO$2*101+ROW()*12.9898+COLUMN($D$6:D$6)*78.233)*43758.5453,1)-1)))/$AN23,0))</f>
        <v/>
      </c>
      <c r="E23" s="9" t="str">
        <f>IF($T23="","",ROUND($T23*SUMPRODUCT($D$6:E$6*(1+$AM23*(2*MOD(SIN($AO$2*101+ROW()*12.9898+COLUMN($D$6:E$6)*78.233)*43758.5453,1)-1)))/$AN23,0)-ROUND($T23*SUMPRODUCT($D$6:D$6*(1+$AM23*(2*MOD(SIN($AO$2*101+ROW()*12.9898+COLUMN($D$6:D$6)*78.233)*43758.5453,1)-1)))/$AN23,0))</f>
        <v/>
      </c>
      <c r="F23" s="9" t="str">
        <f>IF($T23="","",ROUND($T23*SUMPRODUCT($D$6:F$6*(1+$AM23*(2*MOD(SIN($AO$2*101+ROW()*12.9898+COLUMN($D$6:F$6)*78.233)*43758.5453,1)-1)))/$AN23,0)-ROUND($T23*SUMPRODUCT($D$6:E$6*(1+$AM23*(2*MOD(SIN($AO$2*101+ROW()*12.9898+COLUMN($D$6:E$6)*78.233)*43758.5453,1)-1)))/$AN23,0))</f>
        <v/>
      </c>
      <c r="G23" s="9" t="str">
        <f>IF($T23="","",ROUND($T23*SUMPRODUCT($D$6:G$6*(1+$AM23*(2*MOD(SIN($AO$2*101+ROW()*12.9898+COLUMN($D$6:G$6)*78.233)*43758.5453,1)-1)))/$AN23,0)-ROUND($T23*SUMPRODUCT($D$6:F$6*(1+$AM23*(2*MOD(SIN($AO$2*101+ROW()*12.9898+COLUMN($D$6:F$6)*78.233)*43758.5453,1)-1)))/$AN23,0))</f>
        <v/>
      </c>
      <c r="H23" s="9" t="str">
        <f>IF($T23="","",ROUND($T23*SUMPRODUCT($D$6:H$6*(1+$AM23*(2*MOD(SIN($AO$2*101+ROW()*12.9898+COLUMN($D$6:H$6)*78.233)*43758.5453,1)-1)))/$AN23,0)-ROUND($T23*SUMPRODUCT($D$6:G$6*(1+$AM23*(2*MOD(SIN($AO$2*101+ROW()*12.9898+COLUMN($D$6:G$6)*78.233)*43758.5453,1)-1)))/$AN23,0))</f>
        <v/>
      </c>
      <c r="I23" s="9" t="str">
        <f>IF($T23="","",ROUND($T23*SUMPRODUCT($D$6:I$6*(1+$AM23*(2*MOD(SIN($AO$2*101+ROW()*12.9898+COLUMN($D$6:I$6)*78.233)*43758.5453,1)-1)))/$AN23,0)-ROUND($T23*SUMPRODUCT($D$6:H$6*(1+$AM23*(2*MOD(SIN($AO$2*101+ROW()*12.9898+COLUMN($D$6:H$6)*78.233)*43758.5453,1)-1)))/$AN23,0))</f>
        <v/>
      </c>
      <c r="J23" s="9" t="str">
        <f>IF($T23="","",ROUND($T23*SUMPRODUCT($D$6:J$6*(1+$AM23*(2*MOD(SIN($AO$2*101+ROW()*12.9898+COLUMN($D$6:J$6)*78.233)*43758.5453,1)-1)))/$AN23,0)-ROUND($T23*SUMPRODUCT($D$6:I$6*(1+$AM23*(2*MOD(SIN($AO$2*101+ROW()*12.9898+COLUMN($D$6:I$6)*78.233)*43758.5453,1)-1)))/$AN23,0))</f>
        <v/>
      </c>
      <c r="K23" s="9" t="str">
        <f>IF($T23="","",ROUND($T23*SUMPRODUCT($D$6:K$6*(1+$AM23*(2*MOD(SIN($AO$2*101+ROW()*12.9898+COLUMN($D$6:K$6)*78.233)*43758.5453,1)-1)))/$AN23,0)-ROUND($T23*SUMPRODUCT($D$6:J$6*(1+$AM23*(2*MOD(SIN($AO$2*101+ROW()*12.9898+COLUMN($D$6:J$6)*78.233)*43758.5453,1)-1)))/$AN23,0))</f>
        <v/>
      </c>
      <c r="L23" s="9" t="str">
        <f>IF($T23="","",ROUND($T23*SUMPRODUCT($D$6:L$6*(1+$AM23*(2*MOD(SIN($AO$2*101+ROW()*12.9898+COLUMN($D$6:L$6)*78.233)*43758.5453,1)-1)))/$AN23,0)-ROUND($T23*SUMPRODUCT($D$6:K$6*(1+$AM23*(2*MOD(SIN($AO$2*101+ROW()*12.9898+COLUMN($D$6:K$6)*78.233)*43758.5453,1)-1)))/$AN23,0))</f>
        <v/>
      </c>
      <c r="M23" s="9" t="str">
        <f>IF($T23="","",ROUND($T23*SUMPRODUCT($D$6:M$6*(1+$AM23*(2*MOD(SIN($AO$2*101+ROW()*12.9898+COLUMN($D$6:M$6)*78.233)*43758.5453,1)-1)))/$AN23,0)-ROUND($T23*SUMPRODUCT($D$6:L$6*(1+$AM23*(2*MOD(SIN($AO$2*101+ROW()*12.9898+COLUMN($D$6:L$6)*78.233)*43758.5453,1)-1)))/$AN23,0))</f>
        <v/>
      </c>
      <c r="N23" s="9" t="str">
        <f>IF($T23="","",ROUND($T23*SUMPRODUCT($D$6:N$6*(1+$AM23*(2*MOD(SIN($AO$2*101+ROW()*12.9898+COLUMN($D$6:N$6)*78.233)*43758.5453,1)-1)))/$AN23,0)-ROUND($T23*SUMPRODUCT($D$6:M$6*(1+$AM23*(2*MOD(SIN($AO$2*101+ROW()*12.9898+COLUMN($D$6:M$6)*78.233)*43758.5453,1)-1)))/$AN23,0))</f>
        <v/>
      </c>
      <c r="O23" s="9" t="str">
        <f>IF($T23="","",ROUND($T23*SUMPRODUCT($D$6:O$6*(1+$AM23*(2*MOD(SIN($AO$2*101+ROW()*12.9898+COLUMN($D$6:O$6)*78.233)*43758.5453,1)-1)))/$AN23,0)-ROUND($T23*SUMPRODUCT($D$6:N$6*(1+$AM23*(2*MOD(SIN($AO$2*101+ROW()*12.9898+COLUMN($D$6:N$6)*78.233)*43758.5453,1)-1)))/$AN23,0))</f>
        <v/>
      </c>
      <c r="P23" s="9" t="str">
        <f>IF($T23="","",ROUND($T23*SUMPRODUCT($D$6:P$6*(1+$AM23*(2*MOD(SIN($AO$2*101+ROW()*12.9898+COLUMN($D$6:P$6)*78.233)*43758.5453,1)-1)))/$AN23,0)-ROUND($T23*SUMPRODUCT($D$6:O$6*(1+$AM23*(2*MOD(SIN($AO$2*101+ROW()*12.9898+COLUMN($D$6:O$6)*78.233)*43758.5453,1)-1)))/$AN23,0))</f>
        <v/>
      </c>
      <c r="Q23" s="9" t="str">
        <f>IF($T23="","",ROUND($T23*SUMPRODUCT($D$6:Q$6*(1+$AM23*(2*MOD(SIN($AO$2*101+ROW()*12.9898+COLUMN($D$6:Q$6)*78.233)*43758.5453,1)-1)))/$AN23,0)-ROUND($T23*SUMPRODUCT($D$6:P$6*(1+$AM23*(2*MOD(SIN($AO$2*101+ROW()*12.9898+COLUMN($D$6:P$6)*78.233)*43758.5453,1)-1)))/$AN23,0))</f>
        <v/>
      </c>
      <c r="R23" s="9" t="str">
        <f>IF($T23="","",ROUND($T23*SUMPRODUCT($D$6:R$6*(1+$AM23*(2*MOD(SIN($AO$2*101+ROW()*12.9898+COLUMN($D$6:R$6)*78.233)*43758.5453,1)-1)))/$AN23,0)-ROUND($T23*SUMPRODUCT($D$6:Q$6*(1+$AM23*(2*MOD(SIN($AO$2*101+ROW()*12.9898+COLUMN($D$6:Q$6)*78.233)*43758.5453,1)-1)))/$AN23,0))</f>
        <v/>
      </c>
      <c r="S23" s="9" t="str">
        <f>IF($T23="","",ROUND($T23*SUMPRODUCT($D$6:S$6*(1+$AM23*(2*MOD(SIN($AO$2*101+ROW()*12.9898+COLUMN($D$6:S$6)*78.233)*43758.5453,1)-1)))/$AN23,0)-ROUND($T23*SUMPRODUCT($D$6:R$6*(1+$AM23*(2*MOD(SIN($AO$2*101+ROW()*12.9898+COLUMN($D$6:R$6)*78.233)*43758.5453,1)-1)))/$AN23,0))</f>
        <v/>
      </c>
      <c r="T23" s="10" t="str">
        <f>IF('Sınıf Listesi'!F22="","",'Sınıf Listesi'!F22)</f>
        <v/>
      </c>
      <c r="U23" s="9" t="str">
        <f>IF($AK23="","",ROUND($AK23*SUMPRODUCT($U$6:U$6*(1+$AO23*(2*MOD(SIN($AO$2*101+ROW()*12.9898+COLUMN($U$6:U$6)*78.233)*43758.5453,1)-1)))/$AP23,0))</f>
        <v/>
      </c>
      <c r="V23" s="9" t="str">
        <f>IF($AK23="","",ROUND($AK23*SUMPRODUCT($U$6:V$6*(1+$AO23*(2*MOD(SIN($AO$2*101+ROW()*12.9898+COLUMN($U$6:V$6)*78.233)*43758.5453,1)-1)))/$AP23,0)-ROUND($AK23*SUMPRODUCT($U$6:U$6*(1+$AO23*(2*MOD(SIN($AO$2*101+ROW()*12.9898+COLUMN($U$6:U$6)*78.233)*43758.5453,1)-1)))/$AP23,0))</f>
        <v/>
      </c>
      <c r="W23" s="9" t="str">
        <f>IF($AK23="","",ROUND($AK23*SUMPRODUCT($U$6:W$6*(1+$AO23*(2*MOD(SIN($AO$2*101+ROW()*12.9898+COLUMN($U$6:W$6)*78.233)*43758.5453,1)-1)))/$AP23,0)-ROUND($AK23*SUMPRODUCT($U$6:V$6*(1+$AO23*(2*MOD(SIN($AO$2*101+ROW()*12.9898+COLUMN($U$6:V$6)*78.233)*43758.5453,1)-1)))/$AP23,0))</f>
        <v/>
      </c>
      <c r="X23" s="9" t="str">
        <f>IF($AK23="","",ROUND($AK23*SUMPRODUCT($U$6:X$6*(1+$AO23*(2*MOD(SIN($AO$2*101+ROW()*12.9898+COLUMN($U$6:X$6)*78.233)*43758.5453,1)-1)))/$AP23,0)-ROUND($AK23*SUMPRODUCT($U$6:W$6*(1+$AO23*(2*MOD(SIN($AO$2*101+ROW()*12.9898+COLUMN($U$6:W$6)*78.233)*43758.5453,1)-1)))/$AP23,0))</f>
        <v/>
      </c>
      <c r="Y23" s="9" t="str">
        <f>IF($AK23="","",ROUND($AK23*SUMPRODUCT($U$6:Y$6*(1+$AO23*(2*MOD(SIN($AO$2*101+ROW()*12.9898+COLUMN($U$6:Y$6)*78.233)*43758.5453,1)-1)))/$AP23,0)-ROUND($AK23*SUMPRODUCT($U$6:X$6*(1+$AO23*(2*MOD(SIN($AO$2*101+ROW()*12.9898+COLUMN($U$6:X$6)*78.233)*43758.5453,1)-1)))/$AP23,0))</f>
        <v/>
      </c>
      <c r="Z23" s="9" t="str">
        <f>IF($AK23="","",ROUND($AK23*SUMPRODUCT($U$6:Z$6*(1+$AO23*(2*MOD(SIN($AO$2*101+ROW()*12.9898+COLUMN($U$6:Z$6)*78.233)*43758.5453,1)-1)))/$AP23,0)-ROUND($AK23*SUMPRODUCT($U$6:Y$6*(1+$AO23*(2*MOD(SIN($AO$2*101+ROW()*12.9898+COLUMN($U$6:Y$6)*78.233)*43758.5453,1)-1)))/$AP23,0))</f>
        <v/>
      </c>
      <c r="AA23" s="9" t="str">
        <f>IF($AK23="","",ROUND($AK23*SUMPRODUCT($U$6:AA$6*(1+$AO23*(2*MOD(SIN($AO$2*101+ROW()*12.9898+COLUMN($U$6:AA$6)*78.233)*43758.5453,1)-1)))/$AP23,0)-ROUND($AK23*SUMPRODUCT($U$6:Z$6*(1+$AO23*(2*MOD(SIN($AO$2*101+ROW()*12.9898+COLUMN($U$6:Z$6)*78.233)*43758.5453,1)-1)))/$AP23,0))</f>
        <v/>
      </c>
      <c r="AB23" s="9" t="str">
        <f>IF($AK23="","",ROUND($AK23*SUMPRODUCT($U$6:AB$6*(1+$AO23*(2*MOD(SIN($AO$2*101+ROW()*12.9898+COLUMN($U$6:AB$6)*78.233)*43758.5453,1)-1)))/$AP23,0)-ROUND($AK23*SUMPRODUCT($U$6:AA$6*(1+$AO23*(2*MOD(SIN($AO$2*101+ROW()*12.9898+COLUMN($U$6:AA$6)*78.233)*43758.5453,1)-1)))/$AP23,0))</f>
        <v/>
      </c>
      <c r="AC23" s="9" t="str">
        <f>IF($AK23="","",ROUND($AK23*SUMPRODUCT($U$6:AC$6*(1+$AO23*(2*MOD(SIN($AO$2*101+ROW()*12.9898+COLUMN($U$6:AC$6)*78.233)*43758.5453,1)-1)))/$AP23,0)-ROUND($AK23*SUMPRODUCT($U$6:AB$6*(1+$AO23*(2*MOD(SIN($AO$2*101+ROW()*12.9898+COLUMN($U$6:AB$6)*78.233)*43758.5453,1)-1)))/$AP23,0))</f>
        <v/>
      </c>
      <c r="AD23" s="9" t="str">
        <f>IF($AK23="","",ROUND($AK23*SUMPRODUCT($U$6:AD$6*(1+$AO23*(2*MOD(SIN($AO$2*101+ROW()*12.9898+COLUMN($U$6:AD$6)*78.233)*43758.5453,1)-1)))/$AP23,0)-ROUND($AK23*SUMPRODUCT($U$6:AC$6*(1+$AO23*(2*MOD(SIN($AO$2*101+ROW()*12.9898+COLUMN($U$6:AC$6)*78.233)*43758.5453,1)-1)))/$AP23,0))</f>
        <v/>
      </c>
      <c r="AE23" s="9" t="str">
        <f>IF($AK23="","",ROUND($AK23*SUMPRODUCT($U$6:AE$6*(1+$AO23*(2*MOD(SIN($AO$2*101+ROW()*12.9898+COLUMN($U$6:AE$6)*78.233)*43758.5453,1)-1)))/$AP23,0)-ROUND($AK23*SUMPRODUCT($U$6:AD$6*(1+$AO23*(2*MOD(SIN($AO$2*101+ROW()*12.9898+COLUMN($U$6:AD$6)*78.233)*43758.5453,1)-1)))/$AP23,0))</f>
        <v/>
      </c>
      <c r="AF23" s="9" t="str">
        <f>IF($AK23="","",ROUND($AK23*SUMPRODUCT($U$6:AF$6*(1+$AO23*(2*MOD(SIN($AO$2*101+ROW()*12.9898+COLUMN($U$6:AF$6)*78.233)*43758.5453,1)-1)))/$AP23,0)-ROUND($AK23*SUMPRODUCT($U$6:AE$6*(1+$AO23*(2*MOD(SIN($AO$2*101+ROW()*12.9898+COLUMN($U$6:AE$6)*78.233)*43758.5453,1)-1)))/$AP23,0))</f>
        <v/>
      </c>
      <c r="AG23" s="9" t="str">
        <f>IF($AK23="","",ROUND($AK23*SUMPRODUCT($U$6:AG$6*(1+$AO23*(2*MOD(SIN($AO$2*101+ROW()*12.9898+COLUMN($U$6:AG$6)*78.233)*43758.5453,1)-1)))/$AP23,0)-ROUND($AK23*SUMPRODUCT($U$6:AF$6*(1+$AO23*(2*MOD(SIN($AO$2*101+ROW()*12.9898+COLUMN($U$6:AF$6)*78.233)*43758.5453,1)-1)))/$AP23,0))</f>
        <v/>
      </c>
      <c r="AH23" s="9" t="str">
        <f>IF($AK23="","",ROUND($AK23*SUMPRODUCT($U$6:AH$6*(1+$AO23*(2*MOD(SIN($AO$2*101+ROW()*12.9898+COLUMN($U$6:AH$6)*78.233)*43758.5453,1)-1)))/$AP23,0)-ROUND($AK23*SUMPRODUCT($U$6:AG$6*(1+$AO23*(2*MOD(SIN($AO$2*101+ROW()*12.9898+COLUMN($U$6:AG$6)*78.233)*43758.5453,1)-1)))/$AP23,0))</f>
        <v/>
      </c>
      <c r="AI23" s="9" t="str">
        <f>IF($AK23="","",ROUND($AK23*SUMPRODUCT($U$6:AI$6*(1+$AO23*(2*MOD(SIN($AO$2*101+ROW()*12.9898+COLUMN($U$6:AI$6)*78.233)*43758.5453,1)-1)))/$AP23,0)-ROUND($AK23*SUMPRODUCT($U$6:AH$6*(1+$AO23*(2*MOD(SIN($AO$2*101+ROW()*12.9898+COLUMN($U$6:AH$6)*78.233)*43758.5453,1)-1)))/$AP23,0))</f>
        <v/>
      </c>
      <c r="AJ23" s="9" t="str">
        <f>IF($AK23="","",ROUND($AK23*SUMPRODUCT($U$6:AJ$6*(1+$AO23*(2*MOD(SIN($AO$2*101+ROW()*12.9898+COLUMN($U$6:AJ$6)*78.233)*43758.5453,1)-1)))/$AP23,0)-ROUND($AK23*SUMPRODUCT($U$6:AI$6*(1+$AO23*(2*MOD(SIN($AO$2*101+ROW()*12.9898+COLUMN($U$6:AI$6)*78.233)*43758.5453,1)-1)))/$AP23,0))</f>
        <v/>
      </c>
      <c r="AK23" s="10" t="str">
        <f>IF('Sınıf Listesi'!G22="","",'Sınıf Listesi'!G22)</f>
        <v/>
      </c>
      <c r="AM23" s="4" t="str">
        <f t="shared" si="0"/>
        <v/>
      </c>
      <c r="AN23" s="4" t="str">
        <f t="shared" si="1"/>
        <v/>
      </c>
      <c r="AO23" s="4" t="str">
        <f t="shared" si="2"/>
        <v/>
      </c>
      <c r="AP23" s="4" t="str">
        <f t="shared" si="3"/>
        <v/>
      </c>
    </row>
    <row r="24" spans="1:42" ht="15" customHeight="1" x14ac:dyDescent="0.3">
      <c r="A24" s="6">
        <f>IF('Sınıf Listesi'!A23="","",'Sınıf Listesi'!A23)</f>
        <v>18</v>
      </c>
      <c r="B24" s="7" t="str">
        <f>IF('Sınıf Listesi'!B23="","",'Sınıf Listesi'!B23)</f>
        <v/>
      </c>
      <c r="C24" s="8" t="str">
        <f>IF('Sınıf Listesi'!C23="","",'Sınıf Listesi'!C23)</f>
        <v/>
      </c>
      <c r="D24" s="9" t="str">
        <f>IF($T24="","",ROUND($T24*SUMPRODUCT($D$6:D$6*(1+$AM24*(2*MOD(SIN($AO$2*101+ROW()*12.9898+COLUMN($D$6:D$6)*78.233)*43758.5453,1)-1)))/$AN24,0))</f>
        <v/>
      </c>
      <c r="E24" s="9" t="str">
        <f>IF($T24="","",ROUND($T24*SUMPRODUCT($D$6:E$6*(1+$AM24*(2*MOD(SIN($AO$2*101+ROW()*12.9898+COLUMN($D$6:E$6)*78.233)*43758.5453,1)-1)))/$AN24,0)-ROUND($T24*SUMPRODUCT($D$6:D$6*(1+$AM24*(2*MOD(SIN($AO$2*101+ROW()*12.9898+COLUMN($D$6:D$6)*78.233)*43758.5453,1)-1)))/$AN24,0))</f>
        <v/>
      </c>
      <c r="F24" s="9" t="str">
        <f>IF($T24="","",ROUND($T24*SUMPRODUCT($D$6:F$6*(1+$AM24*(2*MOD(SIN($AO$2*101+ROW()*12.9898+COLUMN($D$6:F$6)*78.233)*43758.5453,1)-1)))/$AN24,0)-ROUND($T24*SUMPRODUCT($D$6:E$6*(1+$AM24*(2*MOD(SIN($AO$2*101+ROW()*12.9898+COLUMN($D$6:E$6)*78.233)*43758.5453,1)-1)))/$AN24,0))</f>
        <v/>
      </c>
      <c r="G24" s="9" t="str">
        <f>IF($T24="","",ROUND($T24*SUMPRODUCT($D$6:G$6*(1+$AM24*(2*MOD(SIN($AO$2*101+ROW()*12.9898+COLUMN($D$6:G$6)*78.233)*43758.5453,1)-1)))/$AN24,0)-ROUND($T24*SUMPRODUCT($D$6:F$6*(1+$AM24*(2*MOD(SIN($AO$2*101+ROW()*12.9898+COLUMN($D$6:F$6)*78.233)*43758.5453,1)-1)))/$AN24,0))</f>
        <v/>
      </c>
      <c r="H24" s="9" t="str">
        <f>IF($T24="","",ROUND($T24*SUMPRODUCT($D$6:H$6*(1+$AM24*(2*MOD(SIN($AO$2*101+ROW()*12.9898+COLUMN($D$6:H$6)*78.233)*43758.5453,1)-1)))/$AN24,0)-ROUND($T24*SUMPRODUCT($D$6:G$6*(1+$AM24*(2*MOD(SIN($AO$2*101+ROW()*12.9898+COLUMN($D$6:G$6)*78.233)*43758.5453,1)-1)))/$AN24,0))</f>
        <v/>
      </c>
      <c r="I24" s="9" t="str">
        <f>IF($T24="","",ROUND($T24*SUMPRODUCT($D$6:I$6*(1+$AM24*(2*MOD(SIN($AO$2*101+ROW()*12.9898+COLUMN($D$6:I$6)*78.233)*43758.5453,1)-1)))/$AN24,0)-ROUND($T24*SUMPRODUCT($D$6:H$6*(1+$AM24*(2*MOD(SIN($AO$2*101+ROW()*12.9898+COLUMN($D$6:H$6)*78.233)*43758.5453,1)-1)))/$AN24,0))</f>
        <v/>
      </c>
      <c r="J24" s="9" t="str">
        <f>IF($T24="","",ROUND($T24*SUMPRODUCT($D$6:J$6*(1+$AM24*(2*MOD(SIN($AO$2*101+ROW()*12.9898+COLUMN($D$6:J$6)*78.233)*43758.5453,1)-1)))/$AN24,0)-ROUND($T24*SUMPRODUCT($D$6:I$6*(1+$AM24*(2*MOD(SIN($AO$2*101+ROW()*12.9898+COLUMN($D$6:I$6)*78.233)*43758.5453,1)-1)))/$AN24,0))</f>
        <v/>
      </c>
      <c r="K24" s="9" t="str">
        <f>IF($T24="","",ROUND($T24*SUMPRODUCT($D$6:K$6*(1+$AM24*(2*MOD(SIN($AO$2*101+ROW()*12.9898+COLUMN($D$6:K$6)*78.233)*43758.5453,1)-1)))/$AN24,0)-ROUND($T24*SUMPRODUCT($D$6:J$6*(1+$AM24*(2*MOD(SIN($AO$2*101+ROW()*12.9898+COLUMN($D$6:J$6)*78.233)*43758.5453,1)-1)))/$AN24,0))</f>
        <v/>
      </c>
      <c r="L24" s="9" t="str">
        <f>IF($T24="","",ROUND($T24*SUMPRODUCT($D$6:L$6*(1+$AM24*(2*MOD(SIN($AO$2*101+ROW()*12.9898+COLUMN($D$6:L$6)*78.233)*43758.5453,1)-1)))/$AN24,0)-ROUND($T24*SUMPRODUCT($D$6:K$6*(1+$AM24*(2*MOD(SIN($AO$2*101+ROW()*12.9898+COLUMN($D$6:K$6)*78.233)*43758.5453,1)-1)))/$AN24,0))</f>
        <v/>
      </c>
      <c r="M24" s="9" t="str">
        <f>IF($T24="","",ROUND($T24*SUMPRODUCT($D$6:M$6*(1+$AM24*(2*MOD(SIN($AO$2*101+ROW()*12.9898+COLUMN($D$6:M$6)*78.233)*43758.5453,1)-1)))/$AN24,0)-ROUND($T24*SUMPRODUCT($D$6:L$6*(1+$AM24*(2*MOD(SIN($AO$2*101+ROW()*12.9898+COLUMN($D$6:L$6)*78.233)*43758.5453,1)-1)))/$AN24,0))</f>
        <v/>
      </c>
      <c r="N24" s="9" t="str">
        <f>IF($T24="","",ROUND($T24*SUMPRODUCT($D$6:N$6*(1+$AM24*(2*MOD(SIN($AO$2*101+ROW()*12.9898+COLUMN($D$6:N$6)*78.233)*43758.5453,1)-1)))/$AN24,0)-ROUND($T24*SUMPRODUCT($D$6:M$6*(1+$AM24*(2*MOD(SIN($AO$2*101+ROW()*12.9898+COLUMN($D$6:M$6)*78.233)*43758.5453,1)-1)))/$AN24,0))</f>
        <v/>
      </c>
      <c r="O24" s="9" t="str">
        <f>IF($T24="","",ROUND($T24*SUMPRODUCT($D$6:O$6*(1+$AM24*(2*MOD(SIN($AO$2*101+ROW()*12.9898+COLUMN($D$6:O$6)*78.233)*43758.5453,1)-1)))/$AN24,0)-ROUND($T24*SUMPRODUCT($D$6:N$6*(1+$AM24*(2*MOD(SIN($AO$2*101+ROW()*12.9898+COLUMN($D$6:N$6)*78.233)*43758.5453,1)-1)))/$AN24,0))</f>
        <v/>
      </c>
      <c r="P24" s="9" t="str">
        <f>IF($T24="","",ROUND($T24*SUMPRODUCT($D$6:P$6*(1+$AM24*(2*MOD(SIN($AO$2*101+ROW()*12.9898+COLUMN($D$6:P$6)*78.233)*43758.5453,1)-1)))/$AN24,0)-ROUND($T24*SUMPRODUCT($D$6:O$6*(1+$AM24*(2*MOD(SIN($AO$2*101+ROW()*12.9898+COLUMN($D$6:O$6)*78.233)*43758.5453,1)-1)))/$AN24,0))</f>
        <v/>
      </c>
      <c r="Q24" s="9" t="str">
        <f>IF($T24="","",ROUND($T24*SUMPRODUCT($D$6:Q$6*(1+$AM24*(2*MOD(SIN($AO$2*101+ROW()*12.9898+COLUMN($D$6:Q$6)*78.233)*43758.5453,1)-1)))/$AN24,0)-ROUND($T24*SUMPRODUCT($D$6:P$6*(1+$AM24*(2*MOD(SIN($AO$2*101+ROW()*12.9898+COLUMN($D$6:P$6)*78.233)*43758.5453,1)-1)))/$AN24,0))</f>
        <v/>
      </c>
      <c r="R24" s="9" t="str">
        <f>IF($T24="","",ROUND($T24*SUMPRODUCT($D$6:R$6*(1+$AM24*(2*MOD(SIN($AO$2*101+ROW()*12.9898+COLUMN($D$6:R$6)*78.233)*43758.5453,1)-1)))/$AN24,0)-ROUND($T24*SUMPRODUCT($D$6:Q$6*(1+$AM24*(2*MOD(SIN($AO$2*101+ROW()*12.9898+COLUMN($D$6:Q$6)*78.233)*43758.5453,1)-1)))/$AN24,0))</f>
        <v/>
      </c>
      <c r="S24" s="9" t="str">
        <f>IF($T24="","",ROUND($T24*SUMPRODUCT($D$6:S$6*(1+$AM24*(2*MOD(SIN($AO$2*101+ROW()*12.9898+COLUMN($D$6:S$6)*78.233)*43758.5453,1)-1)))/$AN24,0)-ROUND($T24*SUMPRODUCT($D$6:R$6*(1+$AM24*(2*MOD(SIN($AO$2*101+ROW()*12.9898+COLUMN($D$6:R$6)*78.233)*43758.5453,1)-1)))/$AN24,0))</f>
        <v/>
      </c>
      <c r="T24" s="10" t="str">
        <f>IF('Sınıf Listesi'!F23="","",'Sınıf Listesi'!F23)</f>
        <v/>
      </c>
      <c r="U24" s="9" t="str">
        <f>IF($AK24="","",ROUND($AK24*SUMPRODUCT($U$6:U$6*(1+$AO24*(2*MOD(SIN($AO$2*101+ROW()*12.9898+COLUMN($U$6:U$6)*78.233)*43758.5453,1)-1)))/$AP24,0))</f>
        <v/>
      </c>
      <c r="V24" s="9" t="str">
        <f>IF($AK24="","",ROUND($AK24*SUMPRODUCT($U$6:V$6*(1+$AO24*(2*MOD(SIN($AO$2*101+ROW()*12.9898+COLUMN($U$6:V$6)*78.233)*43758.5453,1)-1)))/$AP24,0)-ROUND($AK24*SUMPRODUCT($U$6:U$6*(1+$AO24*(2*MOD(SIN($AO$2*101+ROW()*12.9898+COLUMN($U$6:U$6)*78.233)*43758.5453,1)-1)))/$AP24,0))</f>
        <v/>
      </c>
      <c r="W24" s="9" t="str">
        <f>IF($AK24="","",ROUND($AK24*SUMPRODUCT($U$6:W$6*(1+$AO24*(2*MOD(SIN($AO$2*101+ROW()*12.9898+COLUMN($U$6:W$6)*78.233)*43758.5453,1)-1)))/$AP24,0)-ROUND($AK24*SUMPRODUCT($U$6:V$6*(1+$AO24*(2*MOD(SIN($AO$2*101+ROW()*12.9898+COLUMN($U$6:V$6)*78.233)*43758.5453,1)-1)))/$AP24,0))</f>
        <v/>
      </c>
      <c r="X24" s="9" t="str">
        <f>IF($AK24="","",ROUND($AK24*SUMPRODUCT($U$6:X$6*(1+$AO24*(2*MOD(SIN($AO$2*101+ROW()*12.9898+COLUMN($U$6:X$6)*78.233)*43758.5453,1)-1)))/$AP24,0)-ROUND($AK24*SUMPRODUCT($U$6:W$6*(1+$AO24*(2*MOD(SIN($AO$2*101+ROW()*12.9898+COLUMN($U$6:W$6)*78.233)*43758.5453,1)-1)))/$AP24,0))</f>
        <v/>
      </c>
      <c r="Y24" s="9" t="str">
        <f>IF($AK24="","",ROUND($AK24*SUMPRODUCT($U$6:Y$6*(1+$AO24*(2*MOD(SIN($AO$2*101+ROW()*12.9898+COLUMN($U$6:Y$6)*78.233)*43758.5453,1)-1)))/$AP24,0)-ROUND($AK24*SUMPRODUCT($U$6:X$6*(1+$AO24*(2*MOD(SIN($AO$2*101+ROW()*12.9898+COLUMN($U$6:X$6)*78.233)*43758.5453,1)-1)))/$AP24,0))</f>
        <v/>
      </c>
      <c r="Z24" s="9" t="str">
        <f>IF($AK24="","",ROUND($AK24*SUMPRODUCT($U$6:Z$6*(1+$AO24*(2*MOD(SIN($AO$2*101+ROW()*12.9898+COLUMN($U$6:Z$6)*78.233)*43758.5453,1)-1)))/$AP24,0)-ROUND($AK24*SUMPRODUCT($U$6:Y$6*(1+$AO24*(2*MOD(SIN($AO$2*101+ROW()*12.9898+COLUMN($U$6:Y$6)*78.233)*43758.5453,1)-1)))/$AP24,0))</f>
        <v/>
      </c>
      <c r="AA24" s="9" t="str">
        <f>IF($AK24="","",ROUND($AK24*SUMPRODUCT($U$6:AA$6*(1+$AO24*(2*MOD(SIN($AO$2*101+ROW()*12.9898+COLUMN($U$6:AA$6)*78.233)*43758.5453,1)-1)))/$AP24,0)-ROUND($AK24*SUMPRODUCT($U$6:Z$6*(1+$AO24*(2*MOD(SIN($AO$2*101+ROW()*12.9898+COLUMN($U$6:Z$6)*78.233)*43758.5453,1)-1)))/$AP24,0))</f>
        <v/>
      </c>
      <c r="AB24" s="9" t="str">
        <f>IF($AK24="","",ROUND($AK24*SUMPRODUCT($U$6:AB$6*(1+$AO24*(2*MOD(SIN($AO$2*101+ROW()*12.9898+COLUMN($U$6:AB$6)*78.233)*43758.5453,1)-1)))/$AP24,0)-ROUND($AK24*SUMPRODUCT($U$6:AA$6*(1+$AO24*(2*MOD(SIN($AO$2*101+ROW()*12.9898+COLUMN($U$6:AA$6)*78.233)*43758.5453,1)-1)))/$AP24,0))</f>
        <v/>
      </c>
      <c r="AC24" s="9" t="str">
        <f>IF($AK24="","",ROUND($AK24*SUMPRODUCT($U$6:AC$6*(1+$AO24*(2*MOD(SIN($AO$2*101+ROW()*12.9898+COLUMN($U$6:AC$6)*78.233)*43758.5453,1)-1)))/$AP24,0)-ROUND($AK24*SUMPRODUCT($U$6:AB$6*(1+$AO24*(2*MOD(SIN($AO$2*101+ROW()*12.9898+COLUMN($U$6:AB$6)*78.233)*43758.5453,1)-1)))/$AP24,0))</f>
        <v/>
      </c>
      <c r="AD24" s="9" t="str">
        <f>IF($AK24="","",ROUND($AK24*SUMPRODUCT($U$6:AD$6*(1+$AO24*(2*MOD(SIN($AO$2*101+ROW()*12.9898+COLUMN($U$6:AD$6)*78.233)*43758.5453,1)-1)))/$AP24,0)-ROUND($AK24*SUMPRODUCT($U$6:AC$6*(1+$AO24*(2*MOD(SIN($AO$2*101+ROW()*12.9898+COLUMN($U$6:AC$6)*78.233)*43758.5453,1)-1)))/$AP24,0))</f>
        <v/>
      </c>
      <c r="AE24" s="9" t="str">
        <f>IF($AK24="","",ROUND($AK24*SUMPRODUCT($U$6:AE$6*(1+$AO24*(2*MOD(SIN($AO$2*101+ROW()*12.9898+COLUMN($U$6:AE$6)*78.233)*43758.5453,1)-1)))/$AP24,0)-ROUND($AK24*SUMPRODUCT($U$6:AD$6*(1+$AO24*(2*MOD(SIN($AO$2*101+ROW()*12.9898+COLUMN($U$6:AD$6)*78.233)*43758.5453,1)-1)))/$AP24,0))</f>
        <v/>
      </c>
      <c r="AF24" s="9" t="str">
        <f>IF($AK24="","",ROUND($AK24*SUMPRODUCT($U$6:AF$6*(1+$AO24*(2*MOD(SIN($AO$2*101+ROW()*12.9898+COLUMN($U$6:AF$6)*78.233)*43758.5453,1)-1)))/$AP24,0)-ROUND($AK24*SUMPRODUCT($U$6:AE$6*(1+$AO24*(2*MOD(SIN($AO$2*101+ROW()*12.9898+COLUMN($U$6:AE$6)*78.233)*43758.5453,1)-1)))/$AP24,0))</f>
        <v/>
      </c>
      <c r="AG24" s="9" t="str">
        <f>IF($AK24="","",ROUND($AK24*SUMPRODUCT($U$6:AG$6*(1+$AO24*(2*MOD(SIN($AO$2*101+ROW()*12.9898+COLUMN($U$6:AG$6)*78.233)*43758.5453,1)-1)))/$AP24,0)-ROUND($AK24*SUMPRODUCT($U$6:AF$6*(1+$AO24*(2*MOD(SIN($AO$2*101+ROW()*12.9898+COLUMN($U$6:AF$6)*78.233)*43758.5453,1)-1)))/$AP24,0))</f>
        <v/>
      </c>
      <c r="AH24" s="9" t="str">
        <f>IF($AK24="","",ROUND($AK24*SUMPRODUCT($U$6:AH$6*(1+$AO24*(2*MOD(SIN($AO$2*101+ROW()*12.9898+COLUMN($U$6:AH$6)*78.233)*43758.5453,1)-1)))/$AP24,0)-ROUND($AK24*SUMPRODUCT($U$6:AG$6*(1+$AO24*(2*MOD(SIN($AO$2*101+ROW()*12.9898+COLUMN($U$6:AG$6)*78.233)*43758.5453,1)-1)))/$AP24,0))</f>
        <v/>
      </c>
      <c r="AI24" s="9" t="str">
        <f>IF($AK24="","",ROUND($AK24*SUMPRODUCT($U$6:AI$6*(1+$AO24*(2*MOD(SIN($AO$2*101+ROW()*12.9898+COLUMN($U$6:AI$6)*78.233)*43758.5453,1)-1)))/$AP24,0)-ROUND($AK24*SUMPRODUCT($U$6:AH$6*(1+$AO24*(2*MOD(SIN($AO$2*101+ROW()*12.9898+COLUMN($U$6:AH$6)*78.233)*43758.5453,1)-1)))/$AP24,0))</f>
        <v/>
      </c>
      <c r="AJ24" s="9" t="str">
        <f>IF($AK24="","",ROUND($AK24*SUMPRODUCT($U$6:AJ$6*(1+$AO24*(2*MOD(SIN($AO$2*101+ROW()*12.9898+COLUMN($U$6:AJ$6)*78.233)*43758.5453,1)-1)))/$AP24,0)-ROUND($AK24*SUMPRODUCT($U$6:AI$6*(1+$AO24*(2*MOD(SIN($AO$2*101+ROW()*12.9898+COLUMN($U$6:AI$6)*78.233)*43758.5453,1)-1)))/$AP24,0))</f>
        <v/>
      </c>
      <c r="AK24" s="10" t="str">
        <f>IF('Sınıf Listesi'!G23="","",'Sınıf Listesi'!G23)</f>
        <v/>
      </c>
      <c r="AM24" s="4" t="str">
        <f t="shared" si="0"/>
        <v/>
      </c>
      <c r="AN24" s="4" t="str">
        <f t="shared" si="1"/>
        <v/>
      </c>
      <c r="AO24" s="4" t="str">
        <f t="shared" si="2"/>
        <v/>
      </c>
      <c r="AP24" s="4" t="str">
        <f t="shared" si="3"/>
        <v/>
      </c>
    </row>
    <row r="25" spans="1:42" ht="15" customHeight="1" x14ac:dyDescent="0.3">
      <c r="A25" s="6">
        <f>IF('Sınıf Listesi'!A24="","",'Sınıf Listesi'!A24)</f>
        <v>19</v>
      </c>
      <c r="B25" s="7" t="str">
        <f>IF('Sınıf Listesi'!B24="","",'Sınıf Listesi'!B24)</f>
        <v/>
      </c>
      <c r="C25" s="8" t="str">
        <f>IF('Sınıf Listesi'!C24="","",'Sınıf Listesi'!C24)</f>
        <v/>
      </c>
      <c r="D25" s="9" t="str">
        <f>IF($T25="","",ROUND($T25*SUMPRODUCT($D$6:D$6*(1+$AM25*(2*MOD(SIN($AO$2*101+ROW()*12.9898+COLUMN($D$6:D$6)*78.233)*43758.5453,1)-1)))/$AN25,0))</f>
        <v/>
      </c>
      <c r="E25" s="9" t="str">
        <f>IF($T25="","",ROUND($T25*SUMPRODUCT($D$6:E$6*(1+$AM25*(2*MOD(SIN($AO$2*101+ROW()*12.9898+COLUMN($D$6:E$6)*78.233)*43758.5453,1)-1)))/$AN25,0)-ROUND($T25*SUMPRODUCT($D$6:D$6*(1+$AM25*(2*MOD(SIN($AO$2*101+ROW()*12.9898+COLUMN($D$6:D$6)*78.233)*43758.5453,1)-1)))/$AN25,0))</f>
        <v/>
      </c>
      <c r="F25" s="9" t="str">
        <f>IF($T25="","",ROUND($T25*SUMPRODUCT($D$6:F$6*(1+$AM25*(2*MOD(SIN($AO$2*101+ROW()*12.9898+COLUMN($D$6:F$6)*78.233)*43758.5453,1)-1)))/$AN25,0)-ROUND($T25*SUMPRODUCT($D$6:E$6*(1+$AM25*(2*MOD(SIN($AO$2*101+ROW()*12.9898+COLUMN($D$6:E$6)*78.233)*43758.5453,1)-1)))/$AN25,0))</f>
        <v/>
      </c>
      <c r="G25" s="9" t="str">
        <f>IF($T25="","",ROUND($T25*SUMPRODUCT($D$6:G$6*(1+$AM25*(2*MOD(SIN($AO$2*101+ROW()*12.9898+COLUMN($D$6:G$6)*78.233)*43758.5453,1)-1)))/$AN25,0)-ROUND($T25*SUMPRODUCT($D$6:F$6*(1+$AM25*(2*MOD(SIN($AO$2*101+ROW()*12.9898+COLUMN($D$6:F$6)*78.233)*43758.5453,1)-1)))/$AN25,0))</f>
        <v/>
      </c>
      <c r="H25" s="9" t="str">
        <f>IF($T25="","",ROUND($T25*SUMPRODUCT($D$6:H$6*(1+$AM25*(2*MOD(SIN($AO$2*101+ROW()*12.9898+COLUMN($D$6:H$6)*78.233)*43758.5453,1)-1)))/$AN25,0)-ROUND($T25*SUMPRODUCT($D$6:G$6*(1+$AM25*(2*MOD(SIN($AO$2*101+ROW()*12.9898+COLUMN($D$6:G$6)*78.233)*43758.5453,1)-1)))/$AN25,0))</f>
        <v/>
      </c>
      <c r="I25" s="9" t="str">
        <f>IF($T25="","",ROUND($T25*SUMPRODUCT($D$6:I$6*(1+$AM25*(2*MOD(SIN($AO$2*101+ROW()*12.9898+COLUMN($D$6:I$6)*78.233)*43758.5453,1)-1)))/$AN25,0)-ROUND($T25*SUMPRODUCT($D$6:H$6*(1+$AM25*(2*MOD(SIN($AO$2*101+ROW()*12.9898+COLUMN($D$6:H$6)*78.233)*43758.5453,1)-1)))/$AN25,0))</f>
        <v/>
      </c>
      <c r="J25" s="9" t="str">
        <f>IF($T25="","",ROUND($T25*SUMPRODUCT($D$6:J$6*(1+$AM25*(2*MOD(SIN($AO$2*101+ROW()*12.9898+COLUMN($D$6:J$6)*78.233)*43758.5453,1)-1)))/$AN25,0)-ROUND($T25*SUMPRODUCT($D$6:I$6*(1+$AM25*(2*MOD(SIN($AO$2*101+ROW()*12.9898+COLUMN($D$6:I$6)*78.233)*43758.5453,1)-1)))/$AN25,0))</f>
        <v/>
      </c>
      <c r="K25" s="9" t="str">
        <f>IF($T25="","",ROUND($T25*SUMPRODUCT($D$6:K$6*(1+$AM25*(2*MOD(SIN($AO$2*101+ROW()*12.9898+COLUMN($D$6:K$6)*78.233)*43758.5453,1)-1)))/$AN25,0)-ROUND($T25*SUMPRODUCT($D$6:J$6*(1+$AM25*(2*MOD(SIN($AO$2*101+ROW()*12.9898+COLUMN($D$6:J$6)*78.233)*43758.5453,1)-1)))/$AN25,0))</f>
        <v/>
      </c>
      <c r="L25" s="9" t="str">
        <f>IF($T25="","",ROUND($T25*SUMPRODUCT($D$6:L$6*(1+$AM25*(2*MOD(SIN($AO$2*101+ROW()*12.9898+COLUMN($D$6:L$6)*78.233)*43758.5453,1)-1)))/$AN25,0)-ROUND($T25*SUMPRODUCT($D$6:K$6*(1+$AM25*(2*MOD(SIN($AO$2*101+ROW()*12.9898+COLUMN($D$6:K$6)*78.233)*43758.5453,1)-1)))/$AN25,0))</f>
        <v/>
      </c>
      <c r="M25" s="9" t="str">
        <f>IF($T25="","",ROUND($T25*SUMPRODUCT($D$6:M$6*(1+$AM25*(2*MOD(SIN($AO$2*101+ROW()*12.9898+COLUMN($D$6:M$6)*78.233)*43758.5453,1)-1)))/$AN25,0)-ROUND($T25*SUMPRODUCT($D$6:L$6*(1+$AM25*(2*MOD(SIN($AO$2*101+ROW()*12.9898+COLUMN($D$6:L$6)*78.233)*43758.5453,1)-1)))/$AN25,0))</f>
        <v/>
      </c>
      <c r="N25" s="9" t="str">
        <f>IF($T25="","",ROUND($T25*SUMPRODUCT($D$6:N$6*(1+$AM25*(2*MOD(SIN($AO$2*101+ROW()*12.9898+COLUMN($D$6:N$6)*78.233)*43758.5453,1)-1)))/$AN25,0)-ROUND($T25*SUMPRODUCT($D$6:M$6*(1+$AM25*(2*MOD(SIN($AO$2*101+ROW()*12.9898+COLUMN($D$6:M$6)*78.233)*43758.5453,1)-1)))/$AN25,0))</f>
        <v/>
      </c>
      <c r="O25" s="9" t="str">
        <f>IF($T25="","",ROUND($T25*SUMPRODUCT($D$6:O$6*(1+$AM25*(2*MOD(SIN($AO$2*101+ROW()*12.9898+COLUMN($D$6:O$6)*78.233)*43758.5453,1)-1)))/$AN25,0)-ROUND($T25*SUMPRODUCT($D$6:N$6*(1+$AM25*(2*MOD(SIN($AO$2*101+ROW()*12.9898+COLUMN($D$6:N$6)*78.233)*43758.5453,1)-1)))/$AN25,0))</f>
        <v/>
      </c>
      <c r="P25" s="9" t="str">
        <f>IF($T25="","",ROUND($T25*SUMPRODUCT($D$6:P$6*(1+$AM25*(2*MOD(SIN($AO$2*101+ROW()*12.9898+COLUMN($D$6:P$6)*78.233)*43758.5453,1)-1)))/$AN25,0)-ROUND($T25*SUMPRODUCT($D$6:O$6*(1+$AM25*(2*MOD(SIN($AO$2*101+ROW()*12.9898+COLUMN($D$6:O$6)*78.233)*43758.5453,1)-1)))/$AN25,0))</f>
        <v/>
      </c>
      <c r="Q25" s="9" t="str">
        <f>IF($T25="","",ROUND($T25*SUMPRODUCT($D$6:Q$6*(1+$AM25*(2*MOD(SIN($AO$2*101+ROW()*12.9898+COLUMN($D$6:Q$6)*78.233)*43758.5453,1)-1)))/$AN25,0)-ROUND($T25*SUMPRODUCT($D$6:P$6*(1+$AM25*(2*MOD(SIN($AO$2*101+ROW()*12.9898+COLUMN($D$6:P$6)*78.233)*43758.5453,1)-1)))/$AN25,0))</f>
        <v/>
      </c>
      <c r="R25" s="9" t="str">
        <f>IF($T25="","",ROUND($T25*SUMPRODUCT($D$6:R$6*(1+$AM25*(2*MOD(SIN($AO$2*101+ROW()*12.9898+COLUMN($D$6:R$6)*78.233)*43758.5453,1)-1)))/$AN25,0)-ROUND($T25*SUMPRODUCT($D$6:Q$6*(1+$AM25*(2*MOD(SIN($AO$2*101+ROW()*12.9898+COLUMN($D$6:Q$6)*78.233)*43758.5453,1)-1)))/$AN25,0))</f>
        <v/>
      </c>
      <c r="S25" s="9" t="str">
        <f>IF($T25="","",ROUND($T25*SUMPRODUCT($D$6:S$6*(1+$AM25*(2*MOD(SIN($AO$2*101+ROW()*12.9898+COLUMN($D$6:S$6)*78.233)*43758.5453,1)-1)))/$AN25,0)-ROUND($T25*SUMPRODUCT($D$6:R$6*(1+$AM25*(2*MOD(SIN($AO$2*101+ROW()*12.9898+COLUMN($D$6:R$6)*78.233)*43758.5453,1)-1)))/$AN25,0))</f>
        <v/>
      </c>
      <c r="T25" s="10" t="str">
        <f>IF('Sınıf Listesi'!F24="","",'Sınıf Listesi'!F24)</f>
        <v/>
      </c>
      <c r="U25" s="9" t="str">
        <f>IF($AK25="","",ROUND($AK25*SUMPRODUCT($U$6:U$6*(1+$AO25*(2*MOD(SIN($AO$2*101+ROW()*12.9898+COLUMN($U$6:U$6)*78.233)*43758.5453,1)-1)))/$AP25,0))</f>
        <v/>
      </c>
      <c r="V25" s="9" t="str">
        <f>IF($AK25="","",ROUND($AK25*SUMPRODUCT($U$6:V$6*(1+$AO25*(2*MOD(SIN($AO$2*101+ROW()*12.9898+COLUMN($U$6:V$6)*78.233)*43758.5453,1)-1)))/$AP25,0)-ROUND($AK25*SUMPRODUCT($U$6:U$6*(1+$AO25*(2*MOD(SIN($AO$2*101+ROW()*12.9898+COLUMN($U$6:U$6)*78.233)*43758.5453,1)-1)))/$AP25,0))</f>
        <v/>
      </c>
      <c r="W25" s="9" t="str">
        <f>IF($AK25="","",ROUND($AK25*SUMPRODUCT($U$6:W$6*(1+$AO25*(2*MOD(SIN($AO$2*101+ROW()*12.9898+COLUMN($U$6:W$6)*78.233)*43758.5453,1)-1)))/$AP25,0)-ROUND($AK25*SUMPRODUCT($U$6:V$6*(1+$AO25*(2*MOD(SIN($AO$2*101+ROW()*12.9898+COLUMN($U$6:V$6)*78.233)*43758.5453,1)-1)))/$AP25,0))</f>
        <v/>
      </c>
      <c r="X25" s="9" t="str">
        <f>IF($AK25="","",ROUND($AK25*SUMPRODUCT($U$6:X$6*(1+$AO25*(2*MOD(SIN($AO$2*101+ROW()*12.9898+COLUMN($U$6:X$6)*78.233)*43758.5453,1)-1)))/$AP25,0)-ROUND($AK25*SUMPRODUCT($U$6:W$6*(1+$AO25*(2*MOD(SIN($AO$2*101+ROW()*12.9898+COLUMN($U$6:W$6)*78.233)*43758.5453,1)-1)))/$AP25,0))</f>
        <v/>
      </c>
      <c r="Y25" s="9" t="str">
        <f>IF($AK25="","",ROUND($AK25*SUMPRODUCT($U$6:Y$6*(1+$AO25*(2*MOD(SIN($AO$2*101+ROW()*12.9898+COLUMN($U$6:Y$6)*78.233)*43758.5453,1)-1)))/$AP25,0)-ROUND($AK25*SUMPRODUCT($U$6:X$6*(1+$AO25*(2*MOD(SIN($AO$2*101+ROW()*12.9898+COLUMN($U$6:X$6)*78.233)*43758.5453,1)-1)))/$AP25,0))</f>
        <v/>
      </c>
      <c r="Z25" s="9" t="str">
        <f>IF($AK25="","",ROUND($AK25*SUMPRODUCT($U$6:Z$6*(1+$AO25*(2*MOD(SIN($AO$2*101+ROW()*12.9898+COLUMN($U$6:Z$6)*78.233)*43758.5453,1)-1)))/$AP25,0)-ROUND($AK25*SUMPRODUCT($U$6:Y$6*(1+$AO25*(2*MOD(SIN($AO$2*101+ROW()*12.9898+COLUMN($U$6:Y$6)*78.233)*43758.5453,1)-1)))/$AP25,0))</f>
        <v/>
      </c>
      <c r="AA25" s="9" t="str">
        <f>IF($AK25="","",ROUND($AK25*SUMPRODUCT($U$6:AA$6*(1+$AO25*(2*MOD(SIN($AO$2*101+ROW()*12.9898+COLUMN($U$6:AA$6)*78.233)*43758.5453,1)-1)))/$AP25,0)-ROUND($AK25*SUMPRODUCT($U$6:Z$6*(1+$AO25*(2*MOD(SIN($AO$2*101+ROW()*12.9898+COLUMN($U$6:Z$6)*78.233)*43758.5453,1)-1)))/$AP25,0))</f>
        <v/>
      </c>
      <c r="AB25" s="9" t="str">
        <f>IF($AK25="","",ROUND($AK25*SUMPRODUCT($U$6:AB$6*(1+$AO25*(2*MOD(SIN($AO$2*101+ROW()*12.9898+COLUMN($U$6:AB$6)*78.233)*43758.5453,1)-1)))/$AP25,0)-ROUND($AK25*SUMPRODUCT($U$6:AA$6*(1+$AO25*(2*MOD(SIN($AO$2*101+ROW()*12.9898+COLUMN($U$6:AA$6)*78.233)*43758.5453,1)-1)))/$AP25,0))</f>
        <v/>
      </c>
      <c r="AC25" s="9" t="str">
        <f>IF($AK25="","",ROUND($AK25*SUMPRODUCT($U$6:AC$6*(1+$AO25*(2*MOD(SIN($AO$2*101+ROW()*12.9898+COLUMN($U$6:AC$6)*78.233)*43758.5453,1)-1)))/$AP25,0)-ROUND($AK25*SUMPRODUCT($U$6:AB$6*(1+$AO25*(2*MOD(SIN($AO$2*101+ROW()*12.9898+COLUMN($U$6:AB$6)*78.233)*43758.5453,1)-1)))/$AP25,0))</f>
        <v/>
      </c>
      <c r="AD25" s="9" t="str">
        <f>IF($AK25="","",ROUND($AK25*SUMPRODUCT($U$6:AD$6*(1+$AO25*(2*MOD(SIN($AO$2*101+ROW()*12.9898+COLUMN($U$6:AD$6)*78.233)*43758.5453,1)-1)))/$AP25,0)-ROUND($AK25*SUMPRODUCT($U$6:AC$6*(1+$AO25*(2*MOD(SIN($AO$2*101+ROW()*12.9898+COLUMN($U$6:AC$6)*78.233)*43758.5453,1)-1)))/$AP25,0))</f>
        <v/>
      </c>
      <c r="AE25" s="9" t="str">
        <f>IF($AK25="","",ROUND($AK25*SUMPRODUCT($U$6:AE$6*(1+$AO25*(2*MOD(SIN($AO$2*101+ROW()*12.9898+COLUMN($U$6:AE$6)*78.233)*43758.5453,1)-1)))/$AP25,0)-ROUND($AK25*SUMPRODUCT($U$6:AD$6*(1+$AO25*(2*MOD(SIN($AO$2*101+ROW()*12.9898+COLUMN($U$6:AD$6)*78.233)*43758.5453,1)-1)))/$AP25,0))</f>
        <v/>
      </c>
      <c r="AF25" s="9" t="str">
        <f>IF($AK25="","",ROUND($AK25*SUMPRODUCT($U$6:AF$6*(1+$AO25*(2*MOD(SIN($AO$2*101+ROW()*12.9898+COLUMN($U$6:AF$6)*78.233)*43758.5453,1)-1)))/$AP25,0)-ROUND($AK25*SUMPRODUCT($U$6:AE$6*(1+$AO25*(2*MOD(SIN($AO$2*101+ROW()*12.9898+COLUMN($U$6:AE$6)*78.233)*43758.5453,1)-1)))/$AP25,0))</f>
        <v/>
      </c>
      <c r="AG25" s="9" t="str">
        <f>IF($AK25="","",ROUND($AK25*SUMPRODUCT($U$6:AG$6*(1+$AO25*(2*MOD(SIN($AO$2*101+ROW()*12.9898+COLUMN($U$6:AG$6)*78.233)*43758.5453,1)-1)))/$AP25,0)-ROUND($AK25*SUMPRODUCT($U$6:AF$6*(1+$AO25*(2*MOD(SIN($AO$2*101+ROW()*12.9898+COLUMN($U$6:AF$6)*78.233)*43758.5453,1)-1)))/$AP25,0))</f>
        <v/>
      </c>
      <c r="AH25" s="9" t="str">
        <f>IF($AK25="","",ROUND($AK25*SUMPRODUCT($U$6:AH$6*(1+$AO25*(2*MOD(SIN($AO$2*101+ROW()*12.9898+COLUMN($U$6:AH$6)*78.233)*43758.5453,1)-1)))/$AP25,0)-ROUND($AK25*SUMPRODUCT($U$6:AG$6*(1+$AO25*(2*MOD(SIN($AO$2*101+ROW()*12.9898+COLUMN($U$6:AG$6)*78.233)*43758.5453,1)-1)))/$AP25,0))</f>
        <v/>
      </c>
      <c r="AI25" s="9" t="str">
        <f>IF($AK25="","",ROUND($AK25*SUMPRODUCT($U$6:AI$6*(1+$AO25*(2*MOD(SIN($AO$2*101+ROW()*12.9898+COLUMN($U$6:AI$6)*78.233)*43758.5453,1)-1)))/$AP25,0)-ROUND($AK25*SUMPRODUCT($U$6:AH$6*(1+$AO25*(2*MOD(SIN($AO$2*101+ROW()*12.9898+COLUMN($U$6:AH$6)*78.233)*43758.5453,1)-1)))/$AP25,0))</f>
        <v/>
      </c>
      <c r="AJ25" s="9" t="str">
        <f>IF($AK25="","",ROUND($AK25*SUMPRODUCT($U$6:AJ$6*(1+$AO25*(2*MOD(SIN($AO$2*101+ROW()*12.9898+COLUMN($U$6:AJ$6)*78.233)*43758.5453,1)-1)))/$AP25,0)-ROUND($AK25*SUMPRODUCT($U$6:AI$6*(1+$AO25*(2*MOD(SIN($AO$2*101+ROW()*12.9898+COLUMN($U$6:AI$6)*78.233)*43758.5453,1)-1)))/$AP25,0))</f>
        <v/>
      </c>
      <c r="AK25" s="10" t="str">
        <f>IF('Sınıf Listesi'!G24="","",'Sınıf Listesi'!G24)</f>
        <v/>
      </c>
      <c r="AM25" s="4" t="str">
        <f t="shared" si="0"/>
        <v/>
      </c>
      <c r="AN25" s="4" t="str">
        <f t="shared" si="1"/>
        <v/>
      </c>
      <c r="AO25" s="4" t="str">
        <f t="shared" si="2"/>
        <v/>
      </c>
      <c r="AP25" s="4" t="str">
        <f t="shared" si="3"/>
        <v/>
      </c>
    </row>
    <row r="26" spans="1:42" ht="15" customHeight="1" x14ac:dyDescent="0.3">
      <c r="A26" s="6">
        <f>IF('Sınıf Listesi'!A25="","",'Sınıf Listesi'!A25)</f>
        <v>20</v>
      </c>
      <c r="B26" s="7" t="str">
        <f>IF('Sınıf Listesi'!B25="","",'Sınıf Listesi'!B25)</f>
        <v/>
      </c>
      <c r="C26" s="8" t="str">
        <f>IF('Sınıf Listesi'!C25="","",'Sınıf Listesi'!C25)</f>
        <v/>
      </c>
      <c r="D26" s="9" t="str">
        <f>IF($T26="","",ROUND($T26*SUMPRODUCT($D$6:D$6*(1+$AM26*(2*MOD(SIN($AO$2*101+ROW()*12.9898+COLUMN($D$6:D$6)*78.233)*43758.5453,1)-1)))/$AN26,0))</f>
        <v/>
      </c>
      <c r="E26" s="9" t="str">
        <f>IF($T26="","",ROUND($T26*SUMPRODUCT($D$6:E$6*(1+$AM26*(2*MOD(SIN($AO$2*101+ROW()*12.9898+COLUMN($D$6:E$6)*78.233)*43758.5453,1)-1)))/$AN26,0)-ROUND($T26*SUMPRODUCT($D$6:D$6*(1+$AM26*(2*MOD(SIN($AO$2*101+ROW()*12.9898+COLUMN($D$6:D$6)*78.233)*43758.5453,1)-1)))/$AN26,0))</f>
        <v/>
      </c>
      <c r="F26" s="9" t="str">
        <f>IF($T26="","",ROUND($T26*SUMPRODUCT($D$6:F$6*(1+$AM26*(2*MOD(SIN($AO$2*101+ROW()*12.9898+COLUMN($D$6:F$6)*78.233)*43758.5453,1)-1)))/$AN26,0)-ROUND($T26*SUMPRODUCT($D$6:E$6*(1+$AM26*(2*MOD(SIN($AO$2*101+ROW()*12.9898+COLUMN($D$6:E$6)*78.233)*43758.5453,1)-1)))/$AN26,0))</f>
        <v/>
      </c>
      <c r="G26" s="9" t="str">
        <f>IF($T26="","",ROUND($T26*SUMPRODUCT($D$6:G$6*(1+$AM26*(2*MOD(SIN($AO$2*101+ROW()*12.9898+COLUMN($D$6:G$6)*78.233)*43758.5453,1)-1)))/$AN26,0)-ROUND($T26*SUMPRODUCT($D$6:F$6*(1+$AM26*(2*MOD(SIN($AO$2*101+ROW()*12.9898+COLUMN($D$6:F$6)*78.233)*43758.5453,1)-1)))/$AN26,0))</f>
        <v/>
      </c>
      <c r="H26" s="9" t="str">
        <f>IF($T26="","",ROUND($T26*SUMPRODUCT($D$6:H$6*(1+$AM26*(2*MOD(SIN($AO$2*101+ROW()*12.9898+COLUMN($D$6:H$6)*78.233)*43758.5453,1)-1)))/$AN26,0)-ROUND($T26*SUMPRODUCT($D$6:G$6*(1+$AM26*(2*MOD(SIN($AO$2*101+ROW()*12.9898+COLUMN($D$6:G$6)*78.233)*43758.5453,1)-1)))/$AN26,0))</f>
        <v/>
      </c>
      <c r="I26" s="9" t="str">
        <f>IF($T26="","",ROUND($T26*SUMPRODUCT($D$6:I$6*(1+$AM26*(2*MOD(SIN($AO$2*101+ROW()*12.9898+COLUMN($D$6:I$6)*78.233)*43758.5453,1)-1)))/$AN26,0)-ROUND($T26*SUMPRODUCT($D$6:H$6*(1+$AM26*(2*MOD(SIN($AO$2*101+ROW()*12.9898+COLUMN($D$6:H$6)*78.233)*43758.5453,1)-1)))/$AN26,0))</f>
        <v/>
      </c>
      <c r="J26" s="9" t="str">
        <f>IF($T26="","",ROUND($T26*SUMPRODUCT($D$6:J$6*(1+$AM26*(2*MOD(SIN($AO$2*101+ROW()*12.9898+COLUMN($D$6:J$6)*78.233)*43758.5453,1)-1)))/$AN26,0)-ROUND($T26*SUMPRODUCT($D$6:I$6*(1+$AM26*(2*MOD(SIN($AO$2*101+ROW()*12.9898+COLUMN($D$6:I$6)*78.233)*43758.5453,1)-1)))/$AN26,0))</f>
        <v/>
      </c>
      <c r="K26" s="9" t="str">
        <f>IF($T26="","",ROUND($T26*SUMPRODUCT($D$6:K$6*(1+$AM26*(2*MOD(SIN($AO$2*101+ROW()*12.9898+COLUMN($D$6:K$6)*78.233)*43758.5453,1)-1)))/$AN26,0)-ROUND($T26*SUMPRODUCT($D$6:J$6*(1+$AM26*(2*MOD(SIN($AO$2*101+ROW()*12.9898+COLUMN($D$6:J$6)*78.233)*43758.5453,1)-1)))/$AN26,0))</f>
        <v/>
      </c>
      <c r="L26" s="9" t="str">
        <f>IF($T26="","",ROUND($T26*SUMPRODUCT($D$6:L$6*(1+$AM26*(2*MOD(SIN($AO$2*101+ROW()*12.9898+COLUMN($D$6:L$6)*78.233)*43758.5453,1)-1)))/$AN26,0)-ROUND($T26*SUMPRODUCT($D$6:K$6*(1+$AM26*(2*MOD(SIN($AO$2*101+ROW()*12.9898+COLUMN($D$6:K$6)*78.233)*43758.5453,1)-1)))/$AN26,0))</f>
        <v/>
      </c>
      <c r="M26" s="9" t="str">
        <f>IF($T26="","",ROUND($T26*SUMPRODUCT($D$6:M$6*(1+$AM26*(2*MOD(SIN($AO$2*101+ROW()*12.9898+COLUMN($D$6:M$6)*78.233)*43758.5453,1)-1)))/$AN26,0)-ROUND($T26*SUMPRODUCT($D$6:L$6*(1+$AM26*(2*MOD(SIN($AO$2*101+ROW()*12.9898+COLUMN($D$6:L$6)*78.233)*43758.5453,1)-1)))/$AN26,0))</f>
        <v/>
      </c>
      <c r="N26" s="9" t="str">
        <f>IF($T26="","",ROUND($T26*SUMPRODUCT($D$6:N$6*(1+$AM26*(2*MOD(SIN($AO$2*101+ROW()*12.9898+COLUMN($D$6:N$6)*78.233)*43758.5453,1)-1)))/$AN26,0)-ROUND($T26*SUMPRODUCT($D$6:M$6*(1+$AM26*(2*MOD(SIN($AO$2*101+ROW()*12.9898+COLUMN($D$6:M$6)*78.233)*43758.5453,1)-1)))/$AN26,0))</f>
        <v/>
      </c>
      <c r="O26" s="9" t="str">
        <f>IF($T26="","",ROUND($T26*SUMPRODUCT($D$6:O$6*(1+$AM26*(2*MOD(SIN($AO$2*101+ROW()*12.9898+COLUMN($D$6:O$6)*78.233)*43758.5453,1)-1)))/$AN26,0)-ROUND($T26*SUMPRODUCT($D$6:N$6*(1+$AM26*(2*MOD(SIN($AO$2*101+ROW()*12.9898+COLUMN($D$6:N$6)*78.233)*43758.5453,1)-1)))/$AN26,0))</f>
        <v/>
      </c>
      <c r="P26" s="9" t="str">
        <f>IF($T26="","",ROUND($T26*SUMPRODUCT($D$6:P$6*(1+$AM26*(2*MOD(SIN($AO$2*101+ROW()*12.9898+COLUMN($D$6:P$6)*78.233)*43758.5453,1)-1)))/$AN26,0)-ROUND($T26*SUMPRODUCT($D$6:O$6*(1+$AM26*(2*MOD(SIN($AO$2*101+ROW()*12.9898+COLUMN($D$6:O$6)*78.233)*43758.5453,1)-1)))/$AN26,0))</f>
        <v/>
      </c>
      <c r="Q26" s="9" t="str">
        <f>IF($T26="","",ROUND($T26*SUMPRODUCT($D$6:Q$6*(1+$AM26*(2*MOD(SIN($AO$2*101+ROW()*12.9898+COLUMN($D$6:Q$6)*78.233)*43758.5453,1)-1)))/$AN26,0)-ROUND($T26*SUMPRODUCT($D$6:P$6*(1+$AM26*(2*MOD(SIN($AO$2*101+ROW()*12.9898+COLUMN($D$6:P$6)*78.233)*43758.5453,1)-1)))/$AN26,0))</f>
        <v/>
      </c>
      <c r="R26" s="9" t="str">
        <f>IF($T26="","",ROUND($T26*SUMPRODUCT($D$6:R$6*(1+$AM26*(2*MOD(SIN($AO$2*101+ROW()*12.9898+COLUMN($D$6:R$6)*78.233)*43758.5453,1)-1)))/$AN26,0)-ROUND($T26*SUMPRODUCT($D$6:Q$6*(1+$AM26*(2*MOD(SIN($AO$2*101+ROW()*12.9898+COLUMN($D$6:Q$6)*78.233)*43758.5453,1)-1)))/$AN26,0))</f>
        <v/>
      </c>
      <c r="S26" s="9" t="str">
        <f>IF($T26="","",ROUND($T26*SUMPRODUCT($D$6:S$6*(1+$AM26*(2*MOD(SIN($AO$2*101+ROW()*12.9898+COLUMN($D$6:S$6)*78.233)*43758.5453,1)-1)))/$AN26,0)-ROUND($T26*SUMPRODUCT($D$6:R$6*(1+$AM26*(2*MOD(SIN($AO$2*101+ROW()*12.9898+COLUMN($D$6:R$6)*78.233)*43758.5453,1)-1)))/$AN26,0))</f>
        <v/>
      </c>
      <c r="T26" s="10" t="str">
        <f>IF('Sınıf Listesi'!F25="","",'Sınıf Listesi'!F25)</f>
        <v/>
      </c>
      <c r="U26" s="9" t="str">
        <f>IF($AK26="","",ROUND($AK26*SUMPRODUCT($U$6:U$6*(1+$AO26*(2*MOD(SIN($AO$2*101+ROW()*12.9898+COLUMN($U$6:U$6)*78.233)*43758.5453,1)-1)))/$AP26,0))</f>
        <v/>
      </c>
      <c r="V26" s="9" t="str">
        <f>IF($AK26="","",ROUND($AK26*SUMPRODUCT($U$6:V$6*(1+$AO26*(2*MOD(SIN($AO$2*101+ROW()*12.9898+COLUMN($U$6:V$6)*78.233)*43758.5453,1)-1)))/$AP26,0)-ROUND($AK26*SUMPRODUCT($U$6:U$6*(1+$AO26*(2*MOD(SIN($AO$2*101+ROW()*12.9898+COLUMN($U$6:U$6)*78.233)*43758.5453,1)-1)))/$AP26,0))</f>
        <v/>
      </c>
      <c r="W26" s="9" t="str">
        <f>IF($AK26="","",ROUND($AK26*SUMPRODUCT($U$6:W$6*(1+$AO26*(2*MOD(SIN($AO$2*101+ROW()*12.9898+COLUMN($U$6:W$6)*78.233)*43758.5453,1)-1)))/$AP26,0)-ROUND($AK26*SUMPRODUCT($U$6:V$6*(1+$AO26*(2*MOD(SIN($AO$2*101+ROW()*12.9898+COLUMN($U$6:V$6)*78.233)*43758.5453,1)-1)))/$AP26,0))</f>
        <v/>
      </c>
      <c r="X26" s="9" t="str">
        <f>IF($AK26="","",ROUND($AK26*SUMPRODUCT($U$6:X$6*(1+$AO26*(2*MOD(SIN($AO$2*101+ROW()*12.9898+COLUMN($U$6:X$6)*78.233)*43758.5453,1)-1)))/$AP26,0)-ROUND($AK26*SUMPRODUCT($U$6:W$6*(1+$AO26*(2*MOD(SIN($AO$2*101+ROW()*12.9898+COLUMN($U$6:W$6)*78.233)*43758.5453,1)-1)))/$AP26,0))</f>
        <v/>
      </c>
      <c r="Y26" s="9" t="str">
        <f>IF($AK26="","",ROUND($AK26*SUMPRODUCT($U$6:Y$6*(1+$AO26*(2*MOD(SIN($AO$2*101+ROW()*12.9898+COLUMN($U$6:Y$6)*78.233)*43758.5453,1)-1)))/$AP26,0)-ROUND($AK26*SUMPRODUCT($U$6:X$6*(1+$AO26*(2*MOD(SIN($AO$2*101+ROW()*12.9898+COLUMN($U$6:X$6)*78.233)*43758.5453,1)-1)))/$AP26,0))</f>
        <v/>
      </c>
      <c r="Z26" s="9" t="str">
        <f>IF($AK26="","",ROUND($AK26*SUMPRODUCT($U$6:Z$6*(1+$AO26*(2*MOD(SIN($AO$2*101+ROW()*12.9898+COLUMN($U$6:Z$6)*78.233)*43758.5453,1)-1)))/$AP26,0)-ROUND($AK26*SUMPRODUCT($U$6:Y$6*(1+$AO26*(2*MOD(SIN($AO$2*101+ROW()*12.9898+COLUMN($U$6:Y$6)*78.233)*43758.5453,1)-1)))/$AP26,0))</f>
        <v/>
      </c>
      <c r="AA26" s="9" t="str">
        <f>IF($AK26="","",ROUND($AK26*SUMPRODUCT($U$6:AA$6*(1+$AO26*(2*MOD(SIN($AO$2*101+ROW()*12.9898+COLUMN($U$6:AA$6)*78.233)*43758.5453,1)-1)))/$AP26,0)-ROUND($AK26*SUMPRODUCT($U$6:Z$6*(1+$AO26*(2*MOD(SIN($AO$2*101+ROW()*12.9898+COLUMN($U$6:Z$6)*78.233)*43758.5453,1)-1)))/$AP26,0))</f>
        <v/>
      </c>
      <c r="AB26" s="9" t="str">
        <f>IF($AK26="","",ROUND($AK26*SUMPRODUCT($U$6:AB$6*(1+$AO26*(2*MOD(SIN($AO$2*101+ROW()*12.9898+COLUMN($U$6:AB$6)*78.233)*43758.5453,1)-1)))/$AP26,0)-ROUND($AK26*SUMPRODUCT($U$6:AA$6*(1+$AO26*(2*MOD(SIN($AO$2*101+ROW()*12.9898+COLUMN($U$6:AA$6)*78.233)*43758.5453,1)-1)))/$AP26,0))</f>
        <v/>
      </c>
      <c r="AC26" s="9" t="str">
        <f>IF($AK26="","",ROUND($AK26*SUMPRODUCT($U$6:AC$6*(1+$AO26*(2*MOD(SIN($AO$2*101+ROW()*12.9898+COLUMN($U$6:AC$6)*78.233)*43758.5453,1)-1)))/$AP26,0)-ROUND($AK26*SUMPRODUCT($U$6:AB$6*(1+$AO26*(2*MOD(SIN($AO$2*101+ROW()*12.9898+COLUMN($U$6:AB$6)*78.233)*43758.5453,1)-1)))/$AP26,0))</f>
        <v/>
      </c>
      <c r="AD26" s="9" t="str">
        <f>IF($AK26="","",ROUND($AK26*SUMPRODUCT($U$6:AD$6*(1+$AO26*(2*MOD(SIN($AO$2*101+ROW()*12.9898+COLUMN($U$6:AD$6)*78.233)*43758.5453,1)-1)))/$AP26,0)-ROUND($AK26*SUMPRODUCT($U$6:AC$6*(1+$AO26*(2*MOD(SIN($AO$2*101+ROW()*12.9898+COLUMN($U$6:AC$6)*78.233)*43758.5453,1)-1)))/$AP26,0))</f>
        <v/>
      </c>
      <c r="AE26" s="9" t="str">
        <f>IF($AK26="","",ROUND($AK26*SUMPRODUCT($U$6:AE$6*(1+$AO26*(2*MOD(SIN($AO$2*101+ROW()*12.9898+COLUMN($U$6:AE$6)*78.233)*43758.5453,1)-1)))/$AP26,0)-ROUND($AK26*SUMPRODUCT($U$6:AD$6*(1+$AO26*(2*MOD(SIN($AO$2*101+ROW()*12.9898+COLUMN($U$6:AD$6)*78.233)*43758.5453,1)-1)))/$AP26,0))</f>
        <v/>
      </c>
      <c r="AF26" s="9" t="str">
        <f>IF($AK26="","",ROUND($AK26*SUMPRODUCT($U$6:AF$6*(1+$AO26*(2*MOD(SIN($AO$2*101+ROW()*12.9898+COLUMN($U$6:AF$6)*78.233)*43758.5453,1)-1)))/$AP26,0)-ROUND($AK26*SUMPRODUCT($U$6:AE$6*(1+$AO26*(2*MOD(SIN($AO$2*101+ROW()*12.9898+COLUMN($U$6:AE$6)*78.233)*43758.5453,1)-1)))/$AP26,0))</f>
        <v/>
      </c>
      <c r="AG26" s="9" t="str">
        <f>IF($AK26="","",ROUND($AK26*SUMPRODUCT($U$6:AG$6*(1+$AO26*(2*MOD(SIN($AO$2*101+ROW()*12.9898+COLUMN($U$6:AG$6)*78.233)*43758.5453,1)-1)))/$AP26,0)-ROUND($AK26*SUMPRODUCT($U$6:AF$6*(1+$AO26*(2*MOD(SIN($AO$2*101+ROW()*12.9898+COLUMN($U$6:AF$6)*78.233)*43758.5453,1)-1)))/$AP26,0))</f>
        <v/>
      </c>
      <c r="AH26" s="9" t="str">
        <f>IF($AK26="","",ROUND($AK26*SUMPRODUCT($U$6:AH$6*(1+$AO26*(2*MOD(SIN($AO$2*101+ROW()*12.9898+COLUMN($U$6:AH$6)*78.233)*43758.5453,1)-1)))/$AP26,0)-ROUND($AK26*SUMPRODUCT($U$6:AG$6*(1+$AO26*(2*MOD(SIN($AO$2*101+ROW()*12.9898+COLUMN($U$6:AG$6)*78.233)*43758.5453,1)-1)))/$AP26,0))</f>
        <v/>
      </c>
      <c r="AI26" s="9" t="str">
        <f>IF($AK26="","",ROUND($AK26*SUMPRODUCT($U$6:AI$6*(1+$AO26*(2*MOD(SIN($AO$2*101+ROW()*12.9898+COLUMN($U$6:AI$6)*78.233)*43758.5453,1)-1)))/$AP26,0)-ROUND($AK26*SUMPRODUCT($U$6:AH$6*(1+$AO26*(2*MOD(SIN($AO$2*101+ROW()*12.9898+COLUMN($U$6:AH$6)*78.233)*43758.5453,1)-1)))/$AP26,0))</f>
        <v/>
      </c>
      <c r="AJ26" s="9" t="str">
        <f>IF($AK26="","",ROUND($AK26*SUMPRODUCT($U$6:AJ$6*(1+$AO26*(2*MOD(SIN($AO$2*101+ROW()*12.9898+COLUMN($U$6:AJ$6)*78.233)*43758.5453,1)-1)))/$AP26,0)-ROUND($AK26*SUMPRODUCT($U$6:AI$6*(1+$AO26*(2*MOD(SIN($AO$2*101+ROW()*12.9898+COLUMN($U$6:AI$6)*78.233)*43758.5453,1)-1)))/$AP26,0))</f>
        <v/>
      </c>
      <c r="AK26" s="10" t="str">
        <f>IF('Sınıf Listesi'!G25="","",'Sınıf Listesi'!G25)</f>
        <v/>
      </c>
      <c r="AM26" s="4" t="str">
        <f t="shared" si="0"/>
        <v/>
      </c>
      <c r="AN26" s="4" t="str">
        <f t="shared" si="1"/>
        <v/>
      </c>
      <c r="AO26" s="4" t="str">
        <f t="shared" si="2"/>
        <v/>
      </c>
      <c r="AP26" s="4" t="str">
        <f t="shared" si="3"/>
        <v/>
      </c>
    </row>
    <row r="27" spans="1:42" ht="15" customHeight="1" x14ac:dyDescent="0.3">
      <c r="A27" s="6">
        <f>IF('Sınıf Listesi'!A26="","",'Sınıf Listesi'!A26)</f>
        <v>21</v>
      </c>
      <c r="B27" s="7" t="str">
        <f>IF('Sınıf Listesi'!B26="","",'Sınıf Listesi'!B26)</f>
        <v/>
      </c>
      <c r="C27" s="8" t="str">
        <f>IF('Sınıf Listesi'!C26="","",'Sınıf Listesi'!C26)</f>
        <v/>
      </c>
      <c r="D27" s="9" t="str">
        <f>IF($T27="","",ROUND($T27*SUMPRODUCT($D$6:D$6*(1+$AM27*(2*MOD(SIN($AO$2*101+ROW()*12.9898+COLUMN($D$6:D$6)*78.233)*43758.5453,1)-1)))/$AN27,0))</f>
        <v/>
      </c>
      <c r="E27" s="9" t="str">
        <f>IF($T27="","",ROUND($T27*SUMPRODUCT($D$6:E$6*(1+$AM27*(2*MOD(SIN($AO$2*101+ROW()*12.9898+COLUMN($D$6:E$6)*78.233)*43758.5453,1)-1)))/$AN27,0)-ROUND($T27*SUMPRODUCT($D$6:D$6*(1+$AM27*(2*MOD(SIN($AO$2*101+ROW()*12.9898+COLUMN($D$6:D$6)*78.233)*43758.5453,1)-1)))/$AN27,0))</f>
        <v/>
      </c>
      <c r="F27" s="9" t="str">
        <f>IF($T27="","",ROUND($T27*SUMPRODUCT($D$6:F$6*(1+$AM27*(2*MOD(SIN($AO$2*101+ROW()*12.9898+COLUMN($D$6:F$6)*78.233)*43758.5453,1)-1)))/$AN27,0)-ROUND($T27*SUMPRODUCT($D$6:E$6*(1+$AM27*(2*MOD(SIN($AO$2*101+ROW()*12.9898+COLUMN($D$6:E$6)*78.233)*43758.5453,1)-1)))/$AN27,0))</f>
        <v/>
      </c>
      <c r="G27" s="9" t="str">
        <f>IF($T27="","",ROUND($T27*SUMPRODUCT($D$6:G$6*(1+$AM27*(2*MOD(SIN($AO$2*101+ROW()*12.9898+COLUMN($D$6:G$6)*78.233)*43758.5453,1)-1)))/$AN27,0)-ROUND($T27*SUMPRODUCT($D$6:F$6*(1+$AM27*(2*MOD(SIN($AO$2*101+ROW()*12.9898+COLUMN($D$6:F$6)*78.233)*43758.5453,1)-1)))/$AN27,0))</f>
        <v/>
      </c>
      <c r="H27" s="9" t="str">
        <f>IF($T27="","",ROUND($T27*SUMPRODUCT($D$6:H$6*(1+$AM27*(2*MOD(SIN($AO$2*101+ROW()*12.9898+COLUMN($D$6:H$6)*78.233)*43758.5453,1)-1)))/$AN27,0)-ROUND($T27*SUMPRODUCT($D$6:G$6*(1+$AM27*(2*MOD(SIN($AO$2*101+ROW()*12.9898+COLUMN($D$6:G$6)*78.233)*43758.5453,1)-1)))/$AN27,0))</f>
        <v/>
      </c>
      <c r="I27" s="9" t="str">
        <f>IF($T27="","",ROUND($T27*SUMPRODUCT($D$6:I$6*(1+$AM27*(2*MOD(SIN($AO$2*101+ROW()*12.9898+COLUMN($D$6:I$6)*78.233)*43758.5453,1)-1)))/$AN27,0)-ROUND($T27*SUMPRODUCT($D$6:H$6*(1+$AM27*(2*MOD(SIN($AO$2*101+ROW()*12.9898+COLUMN($D$6:H$6)*78.233)*43758.5453,1)-1)))/$AN27,0))</f>
        <v/>
      </c>
      <c r="J27" s="9" t="str">
        <f>IF($T27="","",ROUND($T27*SUMPRODUCT($D$6:J$6*(1+$AM27*(2*MOD(SIN($AO$2*101+ROW()*12.9898+COLUMN($D$6:J$6)*78.233)*43758.5453,1)-1)))/$AN27,0)-ROUND($T27*SUMPRODUCT($D$6:I$6*(1+$AM27*(2*MOD(SIN($AO$2*101+ROW()*12.9898+COLUMN($D$6:I$6)*78.233)*43758.5453,1)-1)))/$AN27,0))</f>
        <v/>
      </c>
      <c r="K27" s="9" t="str">
        <f>IF($T27="","",ROUND($T27*SUMPRODUCT($D$6:K$6*(1+$AM27*(2*MOD(SIN($AO$2*101+ROW()*12.9898+COLUMN($D$6:K$6)*78.233)*43758.5453,1)-1)))/$AN27,0)-ROUND($T27*SUMPRODUCT($D$6:J$6*(1+$AM27*(2*MOD(SIN($AO$2*101+ROW()*12.9898+COLUMN($D$6:J$6)*78.233)*43758.5453,1)-1)))/$AN27,0))</f>
        <v/>
      </c>
      <c r="L27" s="9" t="str">
        <f>IF($T27="","",ROUND($T27*SUMPRODUCT($D$6:L$6*(1+$AM27*(2*MOD(SIN($AO$2*101+ROW()*12.9898+COLUMN($D$6:L$6)*78.233)*43758.5453,1)-1)))/$AN27,0)-ROUND($T27*SUMPRODUCT($D$6:K$6*(1+$AM27*(2*MOD(SIN($AO$2*101+ROW()*12.9898+COLUMN($D$6:K$6)*78.233)*43758.5453,1)-1)))/$AN27,0))</f>
        <v/>
      </c>
      <c r="M27" s="9" t="str">
        <f>IF($T27="","",ROUND($T27*SUMPRODUCT($D$6:M$6*(1+$AM27*(2*MOD(SIN($AO$2*101+ROW()*12.9898+COLUMN($D$6:M$6)*78.233)*43758.5453,1)-1)))/$AN27,0)-ROUND($T27*SUMPRODUCT($D$6:L$6*(1+$AM27*(2*MOD(SIN($AO$2*101+ROW()*12.9898+COLUMN($D$6:L$6)*78.233)*43758.5453,1)-1)))/$AN27,0))</f>
        <v/>
      </c>
      <c r="N27" s="9" t="str">
        <f>IF($T27="","",ROUND($T27*SUMPRODUCT($D$6:N$6*(1+$AM27*(2*MOD(SIN($AO$2*101+ROW()*12.9898+COLUMN($D$6:N$6)*78.233)*43758.5453,1)-1)))/$AN27,0)-ROUND($T27*SUMPRODUCT($D$6:M$6*(1+$AM27*(2*MOD(SIN($AO$2*101+ROW()*12.9898+COLUMN($D$6:M$6)*78.233)*43758.5453,1)-1)))/$AN27,0))</f>
        <v/>
      </c>
      <c r="O27" s="9" t="str">
        <f>IF($T27="","",ROUND($T27*SUMPRODUCT($D$6:O$6*(1+$AM27*(2*MOD(SIN($AO$2*101+ROW()*12.9898+COLUMN($D$6:O$6)*78.233)*43758.5453,1)-1)))/$AN27,0)-ROUND($T27*SUMPRODUCT($D$6:N$6*(1+$AM27*(2*MOD(SIN($AO$2*101+ROW()*12.9898+COLUMN($D$6:N$6)*78.233)*43758.5453,1)-1)))/$AN27,0))</f>
        <v/>
      </c>
      <c r="P27" s="9" t="str">
        <f>IF($T27="","",ROUND($T27*SUMPRODUCT($D$6:P$6*(1+$AM27*(2*MOD(SIN($AO$2*101+ROW()*12.9898+COLUMN($D$6:P$6)*78.233)*43758.5453,1)-1)))/$AN27,0)-ROUND($T27*SUMPRODUCT($D$6:O$6*(1+$AM27*(2*MOD(SIN($AO$2*101+ROW()*12.9898+COLUMN($D$6:O$6)*78.233)*43758.5453,1)-1)))/$AN27,0))</f>
        <v/>
      </c>
      <c r="Q27" s="9" t="str">
        <f>IF($T27="","",ROUND($T27*SUMPRODUCT($D$6:Q$6*(1+$AM27*(2*MOD(SIN($AO$2*101+ROW()*12.9898+COLUMN($D$6:Q$6)*78.233)*43758.5453,1)-1)))/$AN27,0)-ROUND($T27*SUMPRODUCT($D$6:P$6*(1+$AM27*(2*MOD(SIN($AO$2*101+ROW()*12.9898+COLUMN($D$6:P$6)*78.233)*43758.5453,1)-1)))/$AN27,0))</f>
        <v/>
      </c>
      <c r="R27" s="9" t="str">
        <f>IF($T27="","",ROUND($T27*SUMPRODUCT($D$6:R$6*(1+$AM27*(2*MOD(SIN($AO$2*101+ROW()*12.9898+COLUMN($D$6:R$6)*78.233)*43758.5453,1)-1)))/$AN27,0)-ROUND($T27*SUMPRODUCT($D$6:Q$6*(1+$AM27*(2*MOD(SIN($AO$2*101+ROW()*12.9898+COLUMN($D$6:Q$6)*78.233)*43758.5453,1)-1)))/$AN27,0))</f>
        <v/>
      </c>
      <c r="S27" s="9" t="str">
        <f>IF($T27="","",ROUND($T27*SUMPRODUCT($D$6:S$6*(1+$AM27*(2*MOD(SIN($AO$2*101+ROW()*12.9898+COLUMN($D$6:S$6)*78.233)*43758.5453,1)-1)))/$AN27,0)-ROUND($T27*SUMPRODUCT($D$6:R$6*(1+$AM27*(2*MOD(SIN($AO$2*101+ROW()*12.9898+COLUMN($D$6:R$6)*78.233)*43758.5453,1)-1)))/$AN27,0))</f>
        <v/>
      </c>
      <c r="T27" s="10" t="str">
        <f>IF('Sınıf Listesi'!F26="","",'Sınıf Listesi'!F26)</f>
        <v/>
      </c>
      <c r="U27" s="9" t="str">
        <f>IF($AK27="","",ROUND($AK27*SUMPRODUCT($U$6:U$6*(1+$AO27*(2*MOD(SIN($AO$2*101+ROW()*12.9898+COLUMN($U$6:U$6)*78.233)*43758.5453,1)-1)))/$AP27,0))</f>
        <v/>
      </c>
      <c r="V27" s="9" t="str">
        <f>IF($AK27="","",ROUND($AK27*SUMPRODUCT($U$6:V$6*(1+$AO27*(2*MOD(SIN($AO$2*101+ROW()*12.9898+COLUMN($U$6:V$6)*78.233)*43758.5453,1)-1)))/$AP27,0)-ROUND($AK27*SUMPRODUCT($U$6:U$6*(1+$AO27*(2*MOD(SIN($AO$2*101+ROW()*12.9898+COLUMN($U$6:U$6)*78.233)*43758.5453,1)-1)))/$AP27,0))</f>
        <v/>
      </c>
      <c r="W27" s="9" t="str">
        <f>IF($AK27="","",ROUND($AK27*SUMPRODUCT($U$6:W$6*(1+$AO27*(2*MOD(SIN($AO$2*101+ROW()*12.9898+COLUMN($U$6:W$6)*78.233)*43758.5453,1)-1)))/$AP27,0)-ROUND($AK27*SUMPRODUCT($U$6:V$6*(1+$AO27*(2*MOD(SIN($AO$2*101+ROW()*12.9898+COLUMN($U$6:V$6)*78.233)*43758.5453,1)-1)))/$AP27,0))</f>
        <v/>
      </c>
      <c r="X27" s="9" t="str">
        <f>IF($AK27="","",ROUND($AK27*SUMPRODUCT($U$6:X$6*(1+$AO27*(2*MOD(SIN($AO$2*101+ROW()*12.9898+COLUMN($U$6:X$6)*78.233)*43758.5453,1)-1)))/$AP27,0)-ROUND($AK27*SUMPRODUCT($U$6:W$6*(1+$AO27*(2*MOD(SIN($AO$2*101+ROW()*12.9898+COLUMN($U$6:W$6)*78.233)*43758.5453,1)-1)))/$AP27,0))</f>
        <v/>
      </c>
      <c r="Y27" s="9" t="str">
        <f>IF($AK27="","",ROUND($AK27*SUMPRODUCT($U$6:Y$6*(1+$AO27*(2*MOD(SIN($AO$2*101+ROW()*12.9898+COLUMN($U$6:Y$6)*78.233)*43758.5453,1)-1)))/$AP27,0)-ROUND($AK27*SUMPRODUCT($U$6:X$6*(1+$AO27*(2*MOD(SIN($AO$2*101+ROW()*12.9898+COLUMN($U$6:X$6)*78.233)*43758.5453,1)-1)))/$AP27,0))</f>
        <v/>
      </c>
      <c r="Z27" s="9" t="str">
        <f>IF($AK27="","",ROUND($AK27*SUMPRODUCT($U$6:Z$6*(1+$AO27*(2*MOD(SIN($AO$2*101+ROW()*12.9898+COLUMN($U$6:Z$6)*78.233)*43758.5453,1)-1)))/$AP27,0)-ROUND($AK27*SUMPRODUCT($U$6:Y$6*(1+$AO27*(2*MOD(SIN($AO$2*101+ROW()*12.9898+COLUMN($U$6:Y$6)*78.233)*43758.5453,1)-1)))/$AP27,0))</f>
        <v/>
      </c>
      <c r="AA27" s="9" t="str">
        <f>IF($AK27="","",ROUND($AK27*SUMPRODUCT($U$6:AA$6*(1+$AO27*(2*MOD(SIN($AO$2*101+ROW()*12.9898+COLUMN($U$6:AA$6)*78.233)*43758.5453,1)-1)))/$AP27,0)-ROUND($AK27*SUMPRODUCT($U$6:Z$6*(1+$AO27*(2*MOD(SIN($AO$2*101+ROW()*12.9898+COLUMN($U$6:Z$6)*78.233)*43758.5453,1)-1)))/$AP27,0))</f>
        <v/>
      </c>
      <c r="AB27" s="9" t="str">
        <f>IF($AK27="","",ROUND($AK27*SUMPRODUCT($U$6:AB$6*(1+$AO27*(2*MOD(SIN($AO$2*101+ROW()*12.9898+COLUMN($U$6:AB$6)*78.233)*43758.5453,1)-1)))/$AP27,0)-ROUND($AK27*SUMPRODUCT($U$6:AA$6*(1+$AO27*(2*MOD(SIN($AO$2*101+ROW()*12.9898+COLUMN($U$6:AA$6)*78.233)*43758.5453,1)-1)))/$AP27,0))</f>
        <v/>
      </c>
      <c r="AC27" s="9" t="str">
        <f>IF($AK27="","",ROUND($AK27*SUMPRODUCT($U$6:AC$6*(1+$AO27*(2*MOD(SIN($AO$2*101+ROW()*12.9898+COLUMN($U$6:AC$6)*78.233)*43758.5453,1)-1)))/$AP27,0)-ROUND($AK27*SUMPRODUCT($U$6:AB$6*(1+$AO27*(2*MOD(SIN($AO$2*101+ROW()*12.9898+COLUMN($U$6:AB$6)*78.233)*43758.5453,1)-1)))/$AP27,0))</f>
        <v/>
      </c>
      <c r="AD27" s="9" t="str">
        <f>IF($AK27="","",ROUND($AK27*SUMPRODUCT($U$6:AD$6*(1+$AO27*(2*MOD(SIN($AO$2*101+ROW()*12.9898+COLUMN($U$6:AD$6)*78.233)*43758.5453,1)-1)))/$AP27,0)-ROUND($AK27*SUMPRODUCT($U$6:AC$6*(1+$AO27*(2*MOD(SIN($AO$2*101+ROW()*12.9898+COLUMN($U$6:AC$6)*78.233)*43758.5453,1)-1)))/$AP27,0))</f>
        <v/>
      </c>
      <c r="AE27" s="9" t="str">
        <f>IF($AK27="","",ROUND($AK27*SUMPRODUCT($U$6:AE$6*(1+$AO27*(2*MOD(SIN($AO$2*101+ROW()*12.9898+COLUMN($U$6:AE$6)*78.233)*43758.5453,1)-1)))/$AP27,0)-ROUND($AK27*SUMPRODUCT($U$6:AD$6*(1+$AO27*(2*MOD(SIN($AO$2*101+ROW()*12.9898+COLUMN($U$6:AD$6)*78.233)*43758.5453,1)-1)))/$AP27,0))</f>
        <v/>
      </c>
      <c r="AF27" s="9" t="str">
        <f>IF($AK27="","",ROUND($AK27*SUMPRODUCT($U$6:AF$6*(1+$AO27*(2*MOD(SIN($AO$2*101+ROW()*12.9898+COLUMN($U$6:AF$6)*78.233)*43758.5453,1)-1)))/$AP27,0)-ROUND($AK27*SUMPRODUCT($U$6:AE$6*(1+$AO27*(2*MOD(SIN($AO$2*101+ROW()*12.9898+COLUMN($U$6:AE$6)*78.233)*43758.5453,1)-1)))/$AP27,0))</f>
        <v/>
      </c>
      <c r="AG27" s="9" t="str">
        <f>IF($AK27="","",ROUND($AK27*SUMPRODUCT($U$6:AG$6*(1+$AO27*(2*MOD(SIN($AO$2*101+ROW()*12.9898+COLUMN($U$6:AG$6)*78.233)*43758.5453,1)-1)))/$AP27,0)-ROUND($AK27*SUMPRODUCT($U$6:AF$6*(1+$AO27*(2*MOD(SIN($AO$2*101+ROW()*12.9898+COLUMN($U$6:AF$6)*78.233)*43758.5453,1)-1)))/$AP27,0))</f>
        <v/>
      </c>
      <c r="AH27" s="9" t="str">
        <f>IF($AK27="","",ROUND($AK27*SUMPRODUCT($U$6:AH$6*(1+$AO27*(2*MOD(SIN($AO$2*101+ROW()*12.9898+COLUMN($U$6:AH$6)*78.233)*43758.5453,1)-1)))/$AP27,0)-ROUND($AK27*SUMPRODUCT($U$6:AG$6*(1+$AO27*(2*MOD(SIN($AO$2*101+ROW()*12.9898+COLUMN($U$6:AG$6)*78.233)*43758.5453,1)-1)))/$AP27,0))</f>
        <v/>
      </c>
      <c r="AI27" s="9" t="str">
        <f>IF($AK27="","",ROUND($AK27*SUMPRODUCT($U$6:AI$6*(1+$AO27*(2*MOD(SIN($AO$2*101+ROW()*12.9898+COLUMN($U$6:AI$6)*78.233)*43758.5453,1)-1)))/$AP27,0)-ROUND($AK27*SUMPRODUCT($U$6:AH$6*(1+$AO27*(2*MOD(SIN($AO$2*101+ROW()*12.9898+COLUMN($U$6:AH$6)*78.233)*43758.5453,1)-1)))/$AP27,0))</f>
        <v/>
      </c>
      <c r="AJ27" s="9" t="str">
        <f>IF($AK27="","",ROUND($AK27*SUMPRODUCT($U$6:AJ$6*(1+$AO27*(2*MOD(SIN($AO$2*101+ROW()*12.9898+COLUMN($U$6:AJ$6)*78.233)*43758.5453,1)-1)))/$AP27,0)-ROUND($AK27*SUMPRODUCT($U$6:AI$6*(1+$AO27*(2*MOD(SIN($AO$2*101+ROW()*12.9898+COLUMN($U$6:AI$6)*78.233)*43758.5453,1)-1)))/$AP27,0))</f>
        <v/>
      </c>
      <c r="AK27" s="10" t="str">
        <f>IF('Sınıf Listesi'!G26="","",'Sınıf Listesi'!G26)</f>
        <v/>
      </c>
      <c r="AM27" s="4" t="str">
        <f t="shared" si="0"/>
        <v/>
      </c>
      <c r="AN27" s="4" t="str">
        <f t="shared" si="1"/>
        <v/>
      </c>
      <c r="AO27" s="4" t="str">
        <f t="shared" si="2"/>
        <v/>
      </c>
      <c r="AP27" s="4" t="str">
        <f t="shared" si="3"/>
        <v/>
      </c>
    </row>
    <row r="28" spans="1:42" ht="15" customHeight="1" x14ac:dyDescent="0.3">
      <c r="A28" s="6">
        <f>IF('Sınıf Listesi'!A27="","",'Sınıf Listesi'!A27)</f>
        <v>22</v>
      </c>
      <c r="B28" s="7" t="str">
        <f>IF('Sınıf Listesi'!B27="","",'Sınıf Listesi'!B27)</f>
        <v/>
      </c>
      <c r="C28" s="8" t="str">
        <f>IF('Sınıf Listesi'!C27="","",'Sınıf Listesi'!C27)</f>
        <v/>
      </c>
      <c r="D28" s="9" t="str">
        <f>IF($T28="","",ROUND($T28*SUMPRODUCT($D$6:D$6*(1+$AM28*(2*MOD(SIN($AO$2*101+ROW()*12.9898+COLUMN($D$6:D$6)*78.233)*43758.5453,1)-1)))/$AN28,0))</f>
        <v/>
      </c>
      <c r="E28" s="9" t="str">
        <f>IF($T28="","",ROUND($T28*SUMPRODUCT($D$6:E$6*(1+$AM28*(2*MOD(SIN($AO$2*101+ROW()*12.9898+COLUMN($D$6:E$6)*78.233)*43758.5453,1)-1)))/$AN28,0)-ROUND($T28*SUMPRODUCT($D$6:D$6*(1+$AM28*(2*MOD(SIN($AO$2*101+ROW()*12.9898+COLUMN($D$6:D$6)*78.233)*43758.5453,1)-1)))/$AN28,0))</f>
        <v/>
      </c>
      <c r="F28" s="9" t="str">
        <f>IF($T28="","",ROUND($T28*SUMPRODUCT($D$6:F$6*(1+$AM28*(2*MOD(SIN($AO$2*101+ROW()*12.9898+COLUMN($D$6:F$6)*78.233)*43758.5453,1)-1)))/$AN28,0)-ROUND($T28*SUMPRODUCT($D$6:E$6*(1+$AM28*(2*MOD(SIN($AO$2*101+ROW()*12.9898+COLUMN($D$6:E$6)*78.233)*43758.5453,1)-1)))/$AN28,0))</f>
        <v/>
      </c>
      <c r="G28" s="9" t="str">
        <f>IF($T28="","",ROUND($T28*SUMPRODUCT($D$6:G$6*(1+$AM28*(2*MOD(SIN($AO$2*101+ROW()*12.9898+COLUMN($D$6:G$6)*78.233)*43758.5453,1)-1)))/$AN28,0)-ROUND($T28*SUMPRODUCT($D$6:F$6*(1+$AM28*(2*MOD(SIN($AO$2*101+ROW()*12.9898+COLUMN($D$6:F$6)*78.233)*43758.5453,1)-1)))/$AN28,0))</f>
        <v/>
      </c>
      <c r="H28" s="9" t="str">
        <f>IF($T28="","",ROUND($T28*SUMPRODUCT($D$6:H$6*(1+$AM28*(2*MOD(SIN($AO$2*101+ROW()*12.9898+COLUMN($D$6:H$6)*78.233)*43758.5453,1)-1)))/$AN28,0)-ROUND($T28*SUMPRODUCT($D$6:G$6*(1+$AM28*(2*MOD(SIN($AO$2*101+ROW()*12.9898+COLUMN($D$6:G$6)*78.233)*43758.5453,1)-1)))/$AN28,0))</f>
        <v/>
      </c>
      <c r="I28" s="9" t="str">
        <f>IF($T28="","",ROUND($T28*SUMPRODUCT($D$6:I$6*(1+$AM28*(2*MOD(SIN($AO$2*101+ROW()*12.9898+COLUMN($D$6:I$6)*78.233)*43758.5453,1)-1)))/$AN28,0)-ROUND($T28*SUMPRODUCT($D$6:H$6*(1+$AM28*(2*MOD(SIN($AO$2*101+ROW()*12.9898+COLUMN($D$6:H$6)*78.233)*43758.5453,1)-1)))/$AN28,0))</f>
        <v/>
      </c>
      <c r="J28" s="9" t="str">
        <f>IF($T28="","",ROUND($T28*SUMPRODUCT($D$6:J$6*(1+$AM28*(2*MOD(SIN($AO$2*101+ROW()*12.9898+COLUMN($D$6:J$6)*78.233)*43758.5453,1)-1)))/$AN28,0)-ROUND($T28*SUMPRODUCT($D$6:I$6*(1+$AM28*(2*MOD(SIN($AO$2*101+ROW()*12.9898+COLUMN($D$6:I$6)*78.233)*43758.5453,1)-1)))/$AN28,0))</f>
        <v/>
      </c>
      <c r="K28" s="9" t="str">
        <f>IF($T28="","",ROUND($T28*SUMPRODUCT($D$6:K$6*(1+$AM28*(2*MOD(SIN($AO$2*101+ROW()*12.9898+COLUMN($D$6:K$6)*78.233)*43758.5453,1)-1)))/$AN28,0)-ROUND($T28*SUMPRODUCT($D$6:J$6*(1+$AM28*(2*MOD(SIN($AO$2*101+ROW()*12.9898+COLUMN($D$6:J$6)*78.233)*43758.5453,1)-1)))/$AN28,0))</f>
        <v/>
      </c>
      <c r="L28" s="9" t="str">
        <f>IF($T28="","",ROUND($T28*SUMPRODUCT($D$6:L$6*(1+$AM28*(2*MOD(SIN($AO$2*101+ROW()*12.9898+COLUMN($D$6:L$6)*78.233)*43758.5453,1)-1)))/$AN28,0)-ROUND($T28*SUMPRODUCT($D$6:K$6*(1+$AM28*(2*MOD(SIN($AO$2*101+ROW()*12.9898+COLUMN($D$6:K$6)*78.233)*43758.5453,1)-1)))/$AN28,0))</f>
        <v/>
      </c>
      <c r="M28" s="9" t="str">
        <f>IF($T28="","",ROUND($T28*SUMPRODUCT($D$6:M$6*(1+$AM28*(2*MOD(SIN($AO$2*101+ROW()*12.9898+COLUMN($D$6:M$6)*78.233)*43758.5453,1)-1)))/$AN28,0)-ROUND($T28*SUMPRODUCT($D$6:L$6*(1+$AM28*(2*MOD(SIN($AO$2*101+ROW()*12.9898+COLUMN($D$6:L$6)*78.233)*43758.5453,1)-1)))/$AN28,0))</f>
        <v/>
      </c>
      <c r="N28" s="9" t="str">
        <f>IF($T28="","",ROUND($T28*SUMPRODUCT($D$6:N$6*(1+$AM28*(2*MOD(SIN($AO$2*101+ROW()*12.9898+COLUMN($D$6:N$6)*78.233)*43758.5453,1)-1)))/$AN28,0)-ROUND($T28*SUMPRODUCT($D$6:M$6*(1+$AM28*(2*MOD(SIN($AO$2*101+ROW()*12.9898+COLUMN($D$6:M$6)*78.233)*43758.5453,1)-1)))/$AN28,0))</f>
        <v/>
      </c>
      <c r="O28" s="9" t="str">
        <f>IF($T28="","",ROUND($T28*SUMPRODUCT($D$6:O$6*(1+$AM28*(2*MOD(SIN($AO$2*101+ROW()*12.9898+COLUMN($D$6:O$6)*78.233)*43758.5453,1)-1)))/$AN28,0)-ROUND($T28*SUMPRODUCT($D$6:N$6*(1+$AM28*(2*MOD(SIN($AO$2*101+ROW()*12.9898+COLUMN($D$6:N$6)*78.233)*43758.5453,1)-1)))/$AN28,0))</f>
        <v/>
      </c>
      <c r="P28" s="9" t="str">
        <f>IF($T28="","",ROUND($T28*SUMPRODUCT($D$6:P$6*(1+$AM28*(2*MOD(SIN($AO$2*101+ROW()*12.9898+COLUMN($D$6:P$6)*78.233)*43758.5453,1)-1)))/$AN28,0)-ROUND($T28*SUMPRODUCT($D$6:O$6*(1+$AM28*(2*MOD(SIN($AO$2*101+ROW()*12.9898+COLUMN($D$6:O$6)*78.233)*43758.5453,1)-1)))/$AN28,0))</f>
        <v/>
      </c>
      <c r="Q28" s="9" t="str">
        <f>IF($T28="","",ROUND($T28*SUMPRODUCT($D$6:Q$6*(1+$AM28*(2*MOD(SIN($AO$2*101+ROW()*12.9898+COLUMN($D$6:Q$6)*78.233)*43758.5453,1)-1)))/$AN28,0)-ROUND($T28*SUMPRODUCT($D$6:P$6*(1+$AM28*(2*MOD(SIN($AO$2*101+ROW()*12.9898+COLUMN($D$6:P$6)*78.233)*43758.5453,1)-1)))/$AN28,0))</f>
        <v/>
      </c>
      <c r="R28" s="9" t="str">
        <f>IF($T28="","",ROUND($T28*SUMPRODUCT($D$6:R$6*(1+$AM28*(2*MOD(SIN($AO$2*101+ROW()*12.9898+COLUMN($D$6:R$6)*78.233)*43758.5453,1)-1)))/$AN28,0)-ROUND($T28*SUMPRODUCT($D$6:Q$6*(1+$AM28*(2*MOD(SIN($AO$2*101+ROW()*12.9898+COLUMN($D$6:Q$6)*78.233)*43758.5453,1)-1)))/$AN28,0))</f>
        <v/>
      </c>
      <c r="S28" s="9" t="str">
        <f>IF($T28="","",ROUND($T28*SUMPRODUCT($D$6:S$6*(1+$AM28*(2*MOD(SIN($AO$2*101+ROW()*12.9898+COLUMN($D$6:S$6)*78.233)*43758.5453,1)-1)))/$AN28,0)-ROUND($T28*SUMPRODUCT($D$6:R$6*(1+$AM28*(2*MOD(SIN($AO$2*101+ROW()*12.9898+COLUMN($D$6:R$6)*78.233)*43758.5453,1)-1)))/$AN28,0))</f>
        <v/>
      </c>
      <c r="T28" s="10" t="str">
        <f>IF('Sınıf Listesi'!F27="","",'Sınıf Listesi'!F27)</f>
        <v/>
      </c>
      <c r="U28" s="9" t="str">
        <f>IF($AK28="","",ROUND($AK28*SUMPRODUCT($U$6:U$6*(1+$AO28*(2*MOD(SIN($AO$2*101+ROW()*12.9898+COLUMN($U$6:U$6)*78.233)*43758.5453,1)-1)))/$AP28,0))</f>
        <v/>
      </c>
      <c r="V28" s="9" t="str">
        <f>IF($AK28="","",ROUND($AK28*SUMPRODUCT($U$6:V$6*(1+$AO28*(2*MOD(SIN($AO$2*101+ROW()*12.9898+COLUMN($U$6:V$6)*78.233)*43758.5453,1)-1)))/$AP28,0)-ROUND($AK28*SUMPRODUCT($U$6:U$6*(1+$AO28*(2*MOD(SIN($AO$2*101+ROW()*12.9898+COLUMN($U$6:U$6)*78.233)*43758.5453,1)-1)))/$AP28,0))</f>
        <v/>
      </c>
      <c r="W28" s="9" t="str">
        <f>IF($AK28="","",ROUND($AK28*SUMPRODUCT($U$6:W$6*(1+$AO28*(2*MOD(SIN($AO$2*101+ROW()*12.9898+COLUMN($U$6:W$6)*78.233)*43758.5453,1)-1)))/$AP28,0)-ROUND($AK28*SUMPRODUCT($U$6:V$6*(1+$AO28*(2*MOD(SIN($AO$2*101+ROW()*12.9898+COLUMN($U$6:V$6)*78.233)*43758.5453,1)-1)))/$AP28,0))</f>
        <v/>
      </c>
      <c r="X28" s="9" t="str">
        <f>IF($AK28="","",ROUND($AK28*SUMPRODUCT($U$6:X$6*(1+$AO28*(2*MOD(SIN($AO$2*101+ROW()*12.9898+COLUMN($U$6:X$6)*78.233)*43758.5453,1)-1)))/$AP28,0)-ROUND($AK28*SUMPRODUCT($U$6:W$6*(1+$AO28*(2*MOD(SIN($AO$2*101+ROW()*12.9898+COLUMN($U$6:W$6)*78.233)*43758.5453,1)-1)))/$AP28,0))</f>
        <v/>
      </c>
      <c r="Y28" s="9" t="str">
        <f>IF($AK28="","",ROUND($AK28*SUMPRODUCT($U$6:Y$6*(1+$AO28*(2*MOD(SIN($AO$2*101+ROW()*12.9898+COLUMN($U$6:Y$6)*78.233)*43758.5453,1)-1)))/$AP28,0)-ROUND($AK28*SUMPRODUCT($U$6:X$6*(1+$AO28*(2*MOD(SIN($AO$2*101+ROW()*12.9898+COLUMN($U$6:X$6)*78.233)*43758.5453,1)-1)))/$AP28,0))</f>
        <v/>
      </c>
      <c r="Z28" s="9" t="str">
        <f>IF($AK28="","",ROUND($AK28*SUMPRODUCT($U$6:Z$6*(1+$AO28*(2*MOD(SIN($AO$2*101+ROW()*12.9898+COLUMN($U$6:Z$6)*78.233)*43758.5453,1)-1)))/$AP28,0)-ROUND($AK28*SUMPRODUCT($U$6:Y$6*(1+$AO28*(2*MOD(SIN($AO$2*101+ROW()*12.9898+COLUMN($U$6:Y$6)*78.233)*43758.5453,1)-1)))/$AP28,0))</f>
        <v/>
      </c>
      <c r="AA28" s="9" t="str">
        <f>IF($AK28="","",ROUND($AK28*SUMPRODUCT($U$6:AA$6*(1+$AO28*(2*MOD(SIN($AO$2*101+ROW()*12.9898+COLUMN($U$6:AA$6)*78.233)*43758.5453,1)-1)))/$AP28,0)-ROUND($AK28*SUMPRODUCT($U$6:Z$6*(1+$AO28*(2*MOD(SIN($AO$2*101+ROW()*12.9898+COLUMN($U$6:Z$6)*78.233)*43758.5453,1)-1)))/$AP28,0))</f>
        <v/>
      </c>
      <c r="AB28" s="9" t="str">
        <f>IF($AK28="","",ROUND($AK28*SUMPRODUCT($U$6:AB$6*(1+$AO28*(2*MOD(SIN($AO$2*101+ROW()*12.9898+COLUMN($U$6:AB$6)*78.233)*43758.5453,1)-1)))/$AP28,0)-ROUND($AK28*SUMPRODUCT($U$6:AA$6*(1+$AO28*(2*MOD(SIN($AO$2*101+ROW()*12.9898+COLUMN($U$6:AA$6)*78.233)*43758.5453,1)-1)))/$AP28,0))</f>
        <v/>
      </c>
      <c r="AC28" s="9" t="str">
        <f>IF($AK28="","",ROUND($AK28*SUMPRODUCT($U$6:AC$6*(1+$AO28*(2*MOD(SIN($AO$2*101+ROW()*12.9898+COLUMN($U$6:AC$6)*78.233)*43758.5453,1)-1)))/$AP28,0)-ROUND($AK28*SUMPRODUCT($U$6:AB$6*(1+$AO28*(2*MOD(SIN($AO$2*101+ROW()*12.9898+COLUMN($U$6:AB$6)*78.233)*43758.5453,1)-1)))/$AP28,0))</f>
        <v/>
      </c>
      <c r="AD28" s="9" t="str">
        <f>IF($AK28="","",ROUND($AK28*SUMPRODUCT($U$6:AD$6*(1+$AO28*(2*MOD(SIN($AO$2*101+ROW()*12.9898+COLUMN($U$6:AD$6)*78.233)*43758.5453,1)-1)))/$AP28,0)-ROUND($AK28*SUMPRODUCT($U$6:AC$6*(1+$AO28*(2*MOD(SIN($AO$2*101+ROW()*12.9898+COLUMN($U$6:AC$6)*78.233)*43758.5453,1)-1)))/$AP28,0))</f>
        <v/>
      </c>
      <c r="AE28" s="9" t="str">
        <f>IF($AK28="","",ROUND($AK28*SUMPRODUCT($U$6:AE$6*(1+$AO28*(2*MOD(SIN($AO$2*101+ROW()*12.9898+COLUMN($U$6:AE$6)*78.233)*43758.5453,1)-1)))/$AP28,0)-ROUND($AK28*SUMPRODUCT($U$6:AD$6*(1+$AO28*(2*MOD(SIN($AO$2*101+ROW()*12.9898+COLUMN($U$6:AD$6)*78.233)*43758.5453,1)-1)))/$AP28,0))</f>
        <v/>
      </c>
      <c r="AF28" s="9" t="str">
        <f>IF($AK28="","",ROUND($AK28*SUMPRODUCT($U$6:AF$6*(1+$AO28*(2*MOD(SIN($AO$2*101+ROW()*12.9898+COLUMN($U$6:AF$6)*78.233)*43758.5453,1)-1)))/$AP28,0)-ROUND($AK28*SUMPRODUCT($U$6:AE$6*(1+$AO28*(2*MOD(SIN($AO$2*101+ROW()*12.9898+COLUMN($U$6:AE$6)*78.233)*43758.5453,1)-1)))/$AP28,0))</f>
        <v/>
      </c>
      <c r="AG28" s="9" t="str">
        <f>IF($AK28="","",ROUND($AK28*SUMPRODUCT($U$6:AG$6*(1+$AO28*(2*MOD(SIN($AO$2*101+ROW()*12.9898+COLUMN($U$6:AG$6)*78.233)*43758.5453,1)-1)))/$AP28,0)-ROUND($AK28*SUMPRODUCT($U$6:AF$6*(1+$AO28*(2*MOD(SIN($AO$2*101+ROW()*12.9898+COLUMN($U$6:AF$6)*78.233)*43758.5453,1)-1)))/$AP28,0))</f>
        <v/>
      </c>
      <c r="AH28" s="9" t="str">
        <f>IF($AK28="","",ROUND($AK28*SUMPRODUCT($U$6:AH$6*(1+$AO28*(2*MOD(SIN($AO$2*101+ROW()*12.9898+COLUMN($U$6:AH$6)*78.233)*43758.5453,1)-1)))/$AP28,0)-ROUND($AK28*SUMPRODUCT($U$6:AG$6*(1+$AO28*(2*MOD(SIN($AO$2*101+ROW()*12.9898+COLUMN($U$6:AG$6)*78.233)*43758.5453,1)-1)))/$AP28,0))</f>
        <v/>
      </c>
      <c r="AI28" s="9" t="str">
        <f>IF($AK28="","",ROUND($AK28*SUMPRODUCT($U$6:AI$6*(1+$AO28*(2*MOD(SIN($AO$2*101+ROW()*12.9898+COLUMN($U$6:AI$6)*78.233)*43758.5453,1)-1)))/$AP28,0)-ROUND($AK28*SUMPRODUCT($U$6:AH$6*(1+$AO28*(2*MOD(SIN($AO$2*101+ROW()*12.9898+COLUMN($U$6:AH$6)*78.233)*43758.5453,1)-1)))/$AP28,0))</f>
        <v/>
      </c>
      <c r="AJ28" s="9" t="str">
        <f>IF($AK28="","",ROUND($AK28*SUMPRODUCT($U$6:AJ$6*(1+$AO28*(2*MOD(SIN($AO$2*101+ROW()*12.9898+COLUMN($U$6:AJ$6)*78.233)*43758.5453,1)-1)))/$AP28,0)-ROUND($AK28*SUMPRODUCT($U$6:AI$6*(1+$AO28*(2*MOD(SIN($AO$2*101+ROW()*12.9898+COLUMN($U$6:AI$6)*78.233)*43758.5453,1)-1)))/$AP28,0))</f>
        <v/>
      </c>
      <c r="AK28" s="10" t="str">
        <f>IF('Sınıf Listesi'!G27="","",'Sınıf Listesi'!G27)</f>
        <v/>
      </c>
      <c r="AM28" s="4" t="str">
        <f t="shared" si="0"/>
        <v/>
      </c>
      <c r="AN28" s="4" t="str">
        <f t="shared" si="1"/>
        <v/>
      </c>
      <c r="AO28" s="4" t="str">
        <f t="shared" si="2"/>
        <v/>
      </c>
      <c r="AP28" s="4" t="str">
        <f t="shared" si="3"/>
        <v/>
      </c>
    </row>
    <row r="29" spans="1:42" ht="15" customHeight="1" x14ac:dyDescent="0.3">
      <c r="A29" s="6">
        <f>IF('Sınıf Listesi'!A28="","",'Sınıf Listesi'!A28)</f>
        <v>23</v>
      </c>
      <c r="B29" s="7" t="str">
        <f>IF('Sınıf Listesi'!B28="","",'Sınıf Listesi'!B28)</f>
        <v/>
      </c>
      <c r="C29" s="8" t="str">
        <f>IF('Sınıf Listesi'!C28="","",'Sınıf Listesi'!C28)</f>
        <v/>
      </c>
      <c r="D29" s="9" t="str">
        <f>IF($T29="","",ROUND($T29*SUMPRODUCT($D$6:D$6*(1+$AM29*(2*MOD(SIN($AO$2*101+ROW()*12.9898+COLUMN($D$6:D$6)*78.233)*43758.5453,1)-1)))/$AN29,0))</f>
        <v/>
      </c>
      <c r="E29" s="9" t="str">
        <f>IF($T29="","",ROUND($T29*SUMPRODUCT($D$6:E$6*(1+$AM29*(2*MOD(SIN($AO$2*101+ROW()*12.9898+COLUMN($D$6:E$6)*78.233)*43758.5453,1)-1)))/$AN29,0)-ROUND($T29*SUMPRODUCT($D$6:D$6*(1+$AM29*(2*MOD(SIN($AO$2*101+ROW()*12.9898+COLUMN($D$6:D$6)*78.233)*43758.5453,1)-1)))/$AN29,0))</f>
        <v/>
      </c>
      <c r="F29" s="9" t="str">
        <f>IF($T29="","",ROUND($T29*SUMPRODUCT($D$6:F$6*(1+$AM29*(2*MOD(SIN($AO$2*101+ROW()*12.9898+COLUMN($D$6:F$6)*78.233)*43758.5453,1)-1)))/$AN29,0)-ROUND($T29*SUMPRODUCT($D$6:E$6*(1+$AM29*(2*MOD(SIN($AO$2*101+ROW()*12.9898+COLUMN($D$6:E$6)*78.233)*43758.5453,1)-1)))/$AN29,0))</f>
        <v/>
      </c>
      <c r="G29" s="9" t="str">
        <f>IF($T29="","",ROUND($T29*SUMPRODUCT($D$6:G$6*(1+$AM29*(2*MOD(SIN($AO$2*101+ROW()*12.9898+COLUMN($D$6:G$6)*78.233)*43758.5453,1)-1)))/$AN29,0)-ROUND($T29*SUMPRODUCT($D$6:F$6*(1+$AM29*(2*MOD(SIN($AO$2*101+ROW()*12.9898+COLUMN($D$6:F$6)*78.233)*43758.5453,1)-1)))/$AN29,0))</f>
        <v/>
      </c>
      <c r="H29" s="9" t="str">
        <f>IF($T29="","",ROUND($T29*SUMPRODUCT($D$6:H$6*(1+$AM29*(2*MOD(SIN($AO$2*101+ROW()*12.9898+COLUMN($D$6:H$6)*78.233)*43758.5453,1)-1)))/$AN29,0)-ROUND($T29*SUMPRODUCT($D$6:G$6*(1+$AM29*(2*MOD(SIN($AO$2*101+ROW()*12.9898+COLUMN($D$6:G$6)*78.233)*43758.5453,1)-1)))/$AN29,0))</f>
        <v/>
      </c>
      <c r="I29" s="9" t="str">
        <f>IF($T29="","",ROUND($T29*SUMPRODUCT($D$6:I$6*(1+$AM29*(2*MOD(SIN($AO$2*101+ROW()*12.9898+COLUMN($D$6:I$6)*78.233)*43758.5453,1)-1)))/$AN29,0)-ROUND($T29*SUMPRODUCT($D$6:H$6*(1+$AM29*(2*MOD(SIN($AO$2*101+ROW()*12.9898+COLUMN($D$6:H$6)*78.233)*43758.5453,1)-1)))/$AN29,0))</f>
        <v/>
      </c>
      <c r="J29" s="9" t="str">
        <f>IF($T29="","",ROUND($T29*SUMPRODUCT($D$6:J$6*(1+$AM29*(2*MOD(SIN($AO$2*101+ROW()*12.9898+COLUMN($D$6:J$6)*78.233)*43758.5453,1)-1)))/$AN29,0)-ROUND($T29*SUMPRODUCT($D$6:I$6*(1+$AM29*(2*MOD(SIN($AO$2*101+ROW()*12.9898+COLUMN($D$6:I$6)*78.233)*43758.5453,1)-1)))/$AN29,0))</f>
        <v/>
      </c>
      <c r="K29" s="9" t="str">
        <f>IF($T29="","",ROUND($T29*SUMPRODUCT($D$6:K$6*(1+$AM29*(2*MOD(SIN($AO$2*101+ROW()*12.9898+COLUMN($D$6:K$6)*78.233)*43758.5453,1)-1)))/$AN29,0)-ROUND($T29*SUMPRODUCT($D$6:J$6*(1+$AM29*(2*MOD(SIN($AO$2*101+ROW()*12.9898+COLUMN($D$6:J$6)*78.233)*43758.5453,1)-1)))/$AN29,0))</f>
        <v/>
      </c>
      <c r="L29" s="9" t="str">
        <f>IF($T29="","",ROUND($T29*SUMPRODUCT($D$6:L$6*(1+$AM29*(2*MOD(SIN($AO$2*101+ROW()*12.9898+COLUMN($D$6:L$6)*78.233)*43758.5453,1)-1)))/$AN29,0)-ROUND($T29*SUMPRODUCT($D$6:K$6*(1+$AM29*(2*MOD(SIN($AO$2*101+ROW()*12.9898+COLUMN($D$6:K$6)*78.233)*43758.5453,1)-1)))/$AN29,0))</f>
        <v/>
      </c>
      <c r="M29" s="9" t="str">
        <f>IF($T29="","",ROUND($T29*SUMPRODUCT($D$6:M$6*(1+$AM29*(2*MOD(SIN($AO$2*101+ROW()*12.9898+COLUMN($D$6:M$6)*78.233)*43758.5453,1)-1)))/$AN29,0)-ROUND($T29*SUMPRODUCT($D$6:L$6*(1+$AM29*(2*MOD(SIN($AO$2*101+ROW()*12.9898+COLUMN($D$6:L$6)*78.233)*43758.5453,1)-1)))/$AN29,0))</f>
        <v/>
      </c>
      <c r="N29" s="9" t="str">
        <f>IF($T29="","",ROUND($T29*SUMPRODUCT($D$6:N$6*(1+$AM29*(2*MOD(SIN($AO$2*101+ROW()*12.9898+COLUMN($D$6:N$6)*78.233)*43758.5453,1)-1)))/$AN29,0)-ROUND($T29*SUMPRODUCT($D$6:M$6*(1+$AM29*(2*MOD(SIN($AO$2*101+ROW()*12.9898+COLUMN($D$6:M$6)*78.233)*43758.5453,1)-1)))/$AN29,0))</f>
        <v/>
      </c>
      <c r="O29" s="9" t="str">
        <f>IF($T29="","",ROUND($T29*SUMPRODUCT($D$6:O$6*(1+$AM29*(2*MOD(SIN($AO$2*101+ROW()*12.9898+COLUMN($D$6:O$6)*78.233)*43758.5453,1)-1)))/$AN29,0)-ROUND($T29*SUMPRODUCT($D$6:N$6*(1+$AM29*(2*MOD(SIN($AO$2*101+ROW()*12.9898+COLUMN($D$6:N$6)*78.233)*43758.5453,1)-1)))/$AN29,0))</f>
        <v/>
      </c>
      <c r="P29" s="9" t="str">
        <f>IF($T29="","",ROUND($T29*SUMPRODUCT($D$6:P$6*(1+$AM29*(2*MOD(SIN($AO$2*101+ROW()*12.9898+COLUMN($D$6:P$6)*78.233)*43758.5453,1)-1)))/$AN29,0)-ROUND($T29*SUMPRODUCT($D$6:O$6*(1+$AM29*(2*MOD(SIN($AO$2*101+ROW()*12.9898+COLUMN($D$6:O$6)*78.233)*43758.5453,1)-1)))/$AN29,0))</f>
        <v/>
      </c>
      <c r="Q29" s="9" t="str">
        <f>IF($T29="","",ROUND($T29*SUMPRODUCT($D$6:Q$6*(1+$AM29*(2*MOD(SIN($AO$2*101+ROW()*12.9898+COLUMN($D$6:Q$6)*78.233)*43758.5453,1)-1)))/$AN29,0)-ROUND($T29*SUMPRODUCT($D$6:P$6*(1+$AM29*(2*MOD(SIN($AO$2*101+ROW()*12.9898+COLUMN($D$6:P$6)*78.233)*43758.5453,1)-1)))/$AN29,0))</f>
        <v/>
      </c>
      <c r="R29" s="9" t="str">
        <f>IF($T29="","",ROUND($T29*SUMPRODUCT($D$6:R$6*(1+$AM29*(2*MOD(SIN($AO$2*101+ROW()*12.9898+COLUMN($D$6:R$6)*78.233)*43758.5453,1)-1)))/$AN29,0)-ROUND($T29*SUMPRODUCT($D$6:Q$6*(1+$AM29*(2*MOD(SIN($AO$2*101+ROW()*12.9898+COLUMN($D$6:Q$6)*78.233)*43758.5453,1)-1)))/$AN29,0))</f>
        <v/>
      </c>
      <c r="S29" s="9" t="str">
        <f>IF($T29="","",ROUND($T29*SUMPRODUCT($D$6:S$6*(1+$AM29*(2*MOD(SIN($AO$2*101+ROW()*12.9898+COLUMN($D$6:S$6)*78.233)*43758.5453,1)-1)))/$AN29,0)-ROUND($T29*SUMPRODUCT($D$6:R$6*(1+$AM29*(2*MOD(SIN($AO$2*101+ROW()*12.9898+COLUMN($D$6:R$6)*78.233)*43758.5453,1)-1)))/$AN29,0))</f>
        <v/>
      </c>
      <c r="T29" s="10" t="str">
        <f>IF('Sınıf Listesi'!F28="","",'Sınıf Listesi'!F28)</f>
        <v/>
      </c>
      <c r="U29" s="9" t="str">
        <f>IF($AK29="","",ROUND($AK29*SUMPRODUCT($U$6:U$6*(1+$AO29*(2*MOD(SIN($AO$2*101+ROW()*12.9898+COLUMN($U$6:U$6)*78.233)*43758.5453,1)-1)))/$AP29,0))</f>
        <v/>
      </c>
      <c r="V29" s="9" t="str">
        <f>IF($AK29="","",ROUND($AK29*SUMPRODUCT($U$6:V$6*(1+$AO29*(2*MOD(SIN($AO$2*101+ROW()*12.9898+COLUMN($U$6:V$6)*78.233)*43758.5453,1)-1)))/$AP29,0)-ROUND($AK29*SUMPRODUCT($U$6:U$6*(1+$AO29*(2*MOD(SIN($AO$2*101+ROW()*12.9898+COLUMN($U$6:U$6)*78.233)*43758.5453,1)-1)))/$AP29,0))</f>
        <v/>
      </c>
      <c r="W29" s="9" t="str">
        <f>IF($AK29="","",ROUND($AK29*SUMPRODUCT($U$6:W$6*(1+$AO29*(2*MOD(SIN($AO$2*101+ROW()*12.9898+COLUMN($U$6:W$6)*78.233)*43758.5453,1)-1)))/$AP29,0)-ROUND($AK29*SUMPRODUCT($U$6:V$6*(1+$AO29*(2*MOD(SIN($AO$2*101+ROW()*12.9898+COLUMN($U$6:V$6)*78.233)*43758.5453,1)-1)))/$AP29,0))</f>
        <v/>
      </c>
      <c r="X29" s="9" t="str">
        <f>IF($AK29="","",ROUND($AK29*SUMPRODUCT($U$6:X$6*(1+$AO29*(2*MOD(SIN($AO$2*101+ROW()*12.9898+COLUMN($U$6:X$6)*78.233)*43758.5453,1)-1)))/$AP29,0)-ROUND($AK29*SUMPRODUCT($U$6:W$6*(1+$AO29*(2*MOD(SIN($AO$2*101+ROW()*12.9898+COLUMN($U$6:W$6)*78.233)*43758.5453,1)-1)))/$AP29,0))</f>
        <v/>
      </c>
      <c r="Y29" s="9" t="str">
        <f>IF($AK29="","",ROUND($AK29*SUMPRODUCT($U$6:Y$6*(1+$AO29*(2*MOD(SIN($AO$2*101+ROW()*12.9898+COLUMN($U$6:Y$6)*78.233)*43758.5453,1)-1)))/$AP29,0)-ROUND($AK29*SUMPRODUCT($U$6:X$6*(1+$AO29*(2*MOD(SIN($AO$2*101+ROW()*12.9898+COLUMN($U$6:X$6)*78.233)*43758.5453,1)-1)))/$AP29,0))</f>
        <v/>
      </c>
      <c r="Z29" s="9" t="str">
        <f>IF($AK29="","",ROUND($AK29*SUMPRODUCT($U$6:Z$6*(1+$AO29*(2*MOD(SIN($AO$2*101+ROW()*12.9898+COLUMN($U$6:Z$6)*78.233)*43758.5453,1)-1)))/$AP29,0)-ROUND($AK29*SUMPRODUCT($U$6:Y$6*(1+$AO29*(2*MOD(SIN($AO$2*101+ROW()*12.9898+COLUMN($U$6:Y$6)*78.233)*43758.5453,1)-1)))/$AP29,0))</f>
        <v/>
      </c>
      <c r="AA29" s="9" t="str">
        <f>IF($AK29="","",ROUND($AK29*SUMPRODUCT($U$6:AA$6*(1+$AO29*(2*MOD(SIN($AO$2*101+ROW()*12.9898+COLUMN($U$6:AA$6)*78.233)*43758.5453,1)-1)))/$AP29,0)-ROUND($AK29*SUMPRODUCT($U$6:Z$6*(1+$AO29*(2*MOD(SIN($AO$2*101+ROW()*12.9898+COLUMN($U$6:Z$6)*78.233)*43758.5453,1)-1)))/$AP29,0))</f>
        <v/>
      </c>
      <c r="AB29" s="9" t="str">
        <f>IF($AK29="","",ROUND($AK29*SUMPRODUCT($U$6:AB$6*(1+$AO29*(2*MOD(SIN($AO$2*101+ROW()*12.9898+COLUMN($U$6:AB$6)*78.233)*43758.5453,1)-1)))/$AP29,0)-ROUND($AK29*SUMPRODUCT($U$6:AA$6*(1+$AO29*(2*MOD(SIN($AO$2*101+ROW()*12.9898+COLUMN($U$6:AA$6)*78.233)*43758.5453,1)-1)))/$AP29,0))</f>
        <v/>
      </c>
      <c r="AC29" s="9" t="str">
        <f>IF($AK29="","",ROUND($AK29*SUMPRODUCT($U$6:AC$6*(1+$AO29*(2*MOD(SIN($AO$2*101+ROW()*12.9898+COLUMN($U$6:AC$6)*78.233)*43758.5453,1)-1)))/$AP29,0)-ROUND($AK29*SUMPRODUCT($U$6:AB$6*(1+$AO29*(2*MOD(SIN($AO$2*101+ROW()*12.9898+COLUMN($U$6:AB$6)*78.233)*43758.5453,1)-1)))/$AP29,0))</f>
        <v/>
      </c>
      <c r="AD29" s="9" t="str">
        <f>IF($AK29="","",ROUND($AK29*SUMPRODUCT($U$6:AD$6*(1+$AO29*(2*MOD(SIN($AO$2*101+ROW()*12.9898+COLUMN($U$6:AD$6)*78.233)*43758.5453,1)-1)))/$AP29,0)-ROUND($AK29*SUMPRODUCT($U$6:AC$6*(1+$AO29*(2*MOD(SIN($AO$2*101+ROW()*12.9898+COLUMN($U$6:AC$6)*78.233)*43758.5453,1)-1)))/$AP29,0))</f>
        <v/>
      </c>
      <c r="AE29" s="9" t="str">
        <f>IF($AK29="","",ROUND($AK29*SUMPRODUCT($U$6:AE$6*(1+$AO29*(2*MOD(SIN($AO$2*101+ROW()*12.9898+COLUMN($U$6:AE$6)*78.233)*43758.5453,1)-1)))/$AP29,0)-ROUND($AK29*SUMPRODUCT($U$6:AD$6*(1+$AO29*(2*MOD(SIN($AO$2*101+ROW()*12.9898+COLUMN($U$6:AD$6)*78.233)*43758.5453,1)-1)))/$AP29,0))</f>
        <v/>
      </c>
      <c r="AF29" s="9" t="str">
        <f>IF($AK29="","",ROUND($AK29*SUMPRODUCT($U$6:AF$6*(1+$AO29*(2*MOD(SIN($AO$2*101+ROW()*12.9898+COLUMN($U$6:AF$6)*78.233)*43758.5453,1)-1)))/$AP29,0)-ROUND($AK29*SUMPRODUCT($U$6:AE$6*(1+$AO29*(2*MOD(SIN($AO$2*101+ROW()*12.9898+COLUMN($U$6:AE$6)*78.233)*43758.5453,1)-1)))/$AP29,0))</f>
        <v/>
      </c>
      <c r="AG29" s="9" t="str">
        <f>IF($AK29="","",ROUND($AK29*SUMPRODUCT($U$6:AG$6*(1+$AO29*(2*MOD(SIN($AO$2*101+ROW()*12.9898+COLUMN($U$6:AG$6)*78.233)*43758.5453,1)-1)))/$AP29,0)-ROUND($AK29*SUMPRODUCT($U$6:AF$6*(1+$AO29*(2*MOD(SIN($AO$2*101+ROW()*12.9898+COLUMN($U$6:AF$6)*78.233)*43758.5453,1)-1)))/$AP29,0))</f>
        <v/>
      </c>
      <c r="AH29" s="9" t="str">
        <f>IF($AK29="","",ROUND($AK29*SUMPRODUCT($U$6:AH$6*(1+$AO29*(2*MOD(SIN($AO$2*101+ROW()*12.9898+COLUMN($U$6:AH$6)*78.233)*43758.5453,1)-1)))/$AP29,0)-ROUND($AK29*SUMPRODUCT($U$6:AG$6*(1+$AO29*(2*MOD(SIN($AO$2*101+ROW()*12.9898+COLUMN($U$6:AG$6)*78.233)*43758.5453,1)-1)))/$AP29,0))</f>
        <v/>
      </c>
      <c r="AI29" s="9" t="str">
        <f>IF($AK29="","",ROUND($AK29*SUMPRODUCT($U$6:AI$6*(1+$AO29*(2*MOD(SIN($AO$2*101+ROW()*12.9898+COLUMN($U$6:AI$6)*78.233)*43758.5453,1)-1)))/$AP29,0)-ROUND($AK29*SUMPRODUCT($U$6:AH$6*(1+$AO29*(2*MOD(SIN($AO$2*101+ROW()*12.9898+COLUMN($U$6:AH$6)*78.233)*43758.5453,1)-1)))/$AP29,0))</f>
        <v/>
      </c>
      <c r="AJ29" s="9" t="str">
        <f>IF($AK29="","",ROUND($AK29*SUMPRODUCT($U$6:AJ$6*(1+$AO29*(2*MOD(SIN($AO$2*101+ROW()*12.9898+COLUMN($U$6:AJ$6)*78.233)*43758.5453,1)-1)))/$AP29,0)-ROUND($AK29*SUMPRODUCT($U$6:AI$6*(1+$AO29*(2*MOD(SIN($AO$2*101+ROW()*12.9898+COLUMN($U$6:AI$6)*78.233)*43758.5453,1)-1)))/$AP29,0))</f>
        <v/>
      </c>
      <c r="AK29" s="10" t="str">
        <f>IF('Sınıf Listesi'!G28="","",'Sınıf Listesi'!G28)</f>
        <v/>
      </c>
      <c r="AM29" s="4" t="str">
        <f t="shared" si="0"/>
        <v/>
      </c>
      <c r="AN29" s="4" t="str">
        <f t="shared" si="1"/>
        <v/>
      </c>
      <c r="AO29" s="4" t="str">
        <f t="shared" si="2"/>
        <v/>
      </c>
      <c r="AP29" s="4" t="str">
        <f t="shared" si="3"/>
        <v/>
      </c>
    </row>
    <row r="30" spans="1:42" ht="15" customHeight="1" x14ac:dyDescent="0.3">
      <c r="A30" s="6">
        <f>IF('Sınıf Listesi'!A29="","",'Sınıf Listesi'!A29)</f>
        <v>24</v>
      </c>
      <c r="B30" s="7" t="str">
        <f>IF('Sınıf Listesi'!B29="","",'Sınıf Listesi'!B29)</f>
        <v/>
      </c>
      <c r="C30" s="8" t="str">
        <f>IF('Sınıf Listesi'!C29="","",'Sınıf Listesi'!C29)</f>
        <v/>
      </c>
      <c r="D30" s="9" t="str">
        <f>IF($T30="","",ROUND($T30*SUMPRODUCT($D$6:D$6*(1+$AM30*(2*MOD(SIN($AO$2*101+ROW()*12.9898+COLUMN($D$6:D$6)*78.233)*43758.5453,1)-1)))/$AN30,0))</f>
        <v/>
      </c>
      <c r="E30" s="9" t="str">
        <f>IF($T30="","",ROUND($T30*SUMPRODUCT($D$6:E$6*(1+$AM30*(2*MOD(SIN($AO$2*101+ROW()*12.9898+COLUMN($D$6:E$6)*78.233)*43758.5453,1)-1)))/$AN30,0)-ROUND($T30*SUMPRODUCT($D$6:D$6*(1+$AM30*(2*MOD(SIN($AO$2*101+ROW()*12.9898+COLUMN($D$6:D$6)*78.233)*43758.5453,1)-1)))/$AN30,0))</f>
        <v/>
      </c>
      <c r="F30" s="9" t="str">
        <f>IF($T30="","",ROUND($T30*SUMPRODUCT($D$6:F$6*(1+$AM30*(2*MOD(SIN($AO$2*101+ROW()*12.9898+COLUMN($D$6:F$6)*78.233)*43758.5453,1)-1)))/$AN30,0)-ROUND($T30*SUMPRODUCT($D$6:E$6*(1+$AM30*(2*MOD(SIN($AO$2*101+ROW()*12.9898+COLUMN($D$6:E$6)*78.233)*43758.5453,1)-1)))/$AN30,0))</f>
        <v/>
      </c>
      <c r="G30" s="9" t="str">
        <f>IF($T30="","",ROUND($T30*SUMPRODUCT($D$6:G$6*(1+$AM30*(2*MOD(SIN($AO$2*101+ROW()*12.9898+COLUMN($D$6:G$6)*78.233)*43758.5453,1)-1)))/$AN30,0)-ROUND($T30*SUMPRODUCT($D$6:F$6*(1+$AM30*(2*MOD(SIN($AO$2*101+ROW()*12.9898+COLUMN($D$6:F$6)*78.233)*43758.5453,1)-1)))/$AN30,0))</f>
        <v/>
      </c>
      <c r="H30" s="9" t="str">
        <f>IF($T30="","",ROUND($T30*SUMPRODUCT($D$6:H$6*(1+$AM30*(2*MOD(SIN($AO$2*101+ROW()*12.9898+COLUMN($D$6:H$6)*78.233)*43758.5453,1)-1)))/$AN30,0)-ROUND($T30*SUMPRODUCT($D$6:G$6*(1+$AM30*(2*MOD(SIN($AO$2*101+ROW()*12.9898+COLUMN($D$6:G$6)*78.233)*43758.5453,1)-1)))/$AN30,0))</f>
        <v/>
      </c>
      <c r="I30" s="9" t="str">
        <f>IF($T30="","",ROUND($T30*SUMPRODUCT($D$6:I$6*(1+$AM30*(2*MOD(SIN($AO$2*101+ROW()*12.9898+COLUMN($D$6:I$6)*78.233)*43758.5453,1)-1)))/$AN30,0)-ROUND($T30*SUMPRODUCT($D$6:H$6*(1+$AM30*(2*MOD(SIN($AO$2*101+ROW()*12.9898+COLUMN($D$6:H$6)*78.233)*43758.5453,1)-1)))/$AN30,0))</f>
        <v/>
      </c>
      <c r="J30" s="9" t="str">
        <f>IF($T30="","",ROUND($T30*SUMPRODUCT($D$6:J$6*(1+$AM30*(2*MOD(SIN($AO$2*101+ROW()*12.9898+COLUMN($D$6:J$6)*78.233)*43758.5453,1)-1)))/$AN30,0)-ROUND($T30*SUMPRODUCT($D$6:I$6*(1+$AM30*(2*MOD(SIN($AO$2*101+ROW()*12.9898+COLUMN($D$6:I$6)*78.233)*43758.5453,1)-1)))/$AN30,0))</f>
        <v/>
      </c>
      <c r="K30" s="9" t="str">
        <f>IF($T30="","",ROUND($T30*SUMPRODUCT($D$6:K$6*(1+$AM30*(2*MOD(SIN($AO$2*101+ROW()*12.9898+COLUMN($D$6:K$6)*78.233)*43758.5453,1)-1)))/$AN30,0)-ROUND($T30*SUMPRODUCT($D$6:J$6*(1+$AM30*(2*MOD(SIN($AO$2*101+ROW()*12.9898+COLUMN($D$6:J$6)*78.233)*43758.5453,1)-1)))/$AN30,0))</f>
        <v/>
      </c>
      <c r="L30" s="9" t="str">
        <f>IF($T30="","",ROUND($T30*SUMPRODUCT($D$6:L$6*(1+$AM30*(2*MOD(SIN($AO$2*101+ROW()*12.9898+COLUMN($D$6:L$6)*78.233)*43758.5453,1)-1)))/$AN30,0)-ROUND($T30*SUMPRODUCT($D$6:K$6*(1+$AM30*(2*MOD(SIN($AO$2*101+ROW()*12.9898+COLUMN($D$6:K$6)*78.233)*43758.5453,1)-1)))/$AN30,0))</f>
        <v/>
      </c>
      <c r="M30" s="9" t="str">
        <f>IF($T30="","",ROUND($T30*SUMPRODUCT($D$6:M$6*(1+$AM30*(2*MOD(SIN($AO$2*101+ROW()*12.9898+COLUMN($D$6:M$6)*78.233)*43758.5453,1)-1)))/$AN30,0)-ROUND($T30*SUMPRODUCT($D$6:L$6*(1+$AM30*(2*MOD(SIN($AO$2*101+ROW()*12.9898+COLUMN($D$6:L$6)*78.233)*43758.5453,1)-1)))/$AN30,0))</f>
        <v/>
      </c>
      <c r="N30" s="9" t="str">
        <f>IF($T30="","",ROUND($T30*SUMPRODUCT($D$6:N$6*(1+$AM30*(2*MOD(SIN($AO$2*101+ROW()*12.9898+COLUMN($D$6:N$6)*78.233)*43758.5453,1)-1)))/$AN30,0)-ROUND($T30*SUMPRODUCT($D$6:M$6*(1+$AM30*(2*MOD(SIN($AO$2*101+ROW()*12.9898+COLUMN($D$6:M$6)*78.233)*43758.5453,1)-1)))/$AN30,0))</f>
        <v/>
      </c>
      <c r="O30" s="9" t="str">
        <f>IF($T30="","",ROUND($T30*SUMPRODUCT($D$6:O$6*(1+$AM30*(2*MOD(SIN($AO$2*101+ROW()*12.9898+COLUMN($D$6:O$6)*78.233)*43758.5453,1)-1)))/$AN30,0)-ROUND($T30*SUMPRODUCT($D$6:N$6*(1+$AM30*(2*MOD(SIN($AO$2*101+ROW()*12.9898+COLUMN($D$6:N$6)*78.233)*43758.5453,1)-1)))/$AN30,0))</f>
        <v/>
      </c>
      <c r="P30" s="9" t="str">
        <f>IF($T30="","",ROUND($T30*SUMPRODUCT($D$6:P$6*(1+$AM30*(2*MOD(SIN($AO$2*101+ROW()*12.9898+COLUMN($D$6:P$6)*78.233)*43758.5453,1)-1)))/$AN30,0)-ROUND($T30*SUMPRODUCT($D$6:O$6*(1+$AM30*(2*MOD(SIN($AO$2*101+ROW()*12.9898+COLUMN($D$6:O$6)*78.233)*43758.5453,1)-1)))/$AN30,0))</f>
        <v/>
      </c>
      <c r="Q30" s="9" t="str">
        <f>IF($T30="","",ROUND($T30*SUMPRODUCT($D$6:Q$6*(1+$AM30*(2*MOD(SIN($AO$2*101+ROW()*12.9898+COLUMN($D$6:Q$6)*78.233)*43758.5453,1)-1)))/$AN30,0)-ROUND($T30*SUMPRODUCT($D$6:P$6*(1+$AM30*(2*MOD(SIN($AO$2*101+ROW()*12.9898+COLUMN($D$6:P$6)*78.233)*43758.5453,1)-1)))/$AN30,0))</f>
        <v/>
      </c>
      <c r="R30" s="9" t="str">
        <f>IF($T30="","",ROUND($T30*SUMPRODUCT($D$6:R$6*(1+$AM30*(2*MOD(SIN($AO$2*101+ROW()*12.9898+COLUMN($D$6:R$6)*78.233)*43758.5453,1)-1)))/$AN30,0)-ROUND($T30*SUMPRODUCT($D$6:Q$6*(1+$AM30*(2*MOD(SIN($AO$2*101+ROW()*12.9898+COLUMN($D$6:Q$6)*78.233)*43758.5453,1)-1)))/$AN30,0))</f>
        <v/>
      </c>
      <c r="S30" s="9" t="str">
        <f>IF($T30="","",ROUND($T30*SUMPRODUCT($D$6:S$6*(1+$AM30*(2*MOD(SIN($AO$2*101+ROW()*12.9898+COLUMN($D$6:S$6)*78.233)*43758.5453,1)-1)))/$AN30,0)-ROUND($T30*SUMPRODUCT($D$6:R$6*(1+$AM30*(2*MOD(SIN($AO$2*101+ROW()*12.9898+COLUMN($D$6:R$6)*78.233)*43758.5453,1)-1)))/$AN30,0))</f>
        <v/>
      </c>
      <c r="T30" s="10" t="str">
        <f>IF('Sınıf Listesi'!F29="","",'Sınıf Listesi'!F29)</f>
        <v/>
      </c>
      <c r="U30" s="9" t="str">
        <f>IF($AK30="","",ROUND($AK30*SUMPRODUCT($U$6:U$6*(1+$AO30*(2*MOD(SIN($AO$2*101+ROW()*12.9898+COLUMN($U$6:U$6)*78.233)*43758.5453,1)-1)))/$AP30,0))</f>
        <v/>
      </c>
      <c r="V30" s="9" t="str">
        <f>IF($AK30="","",ROUND($AK30*SUMPRODUCT($U$6:V$6*(1+$AO30*(2*MOD(SIN($AO$2*101+ROW()*12.9898+COLUMN($U$6:V$6)*78.233)*43758.5453,1)-1)))/$AP30,0)-ROUND($AK30*SUMPRODUCT($U$6:U$6*(1+$AO30*(2*MOD(SIN($AO$2*101+ROW()*12.9898+COLUMN($U$6:U$6)*78.233)*43758.5453,1)-1)))/$AP30,0))</f>
        <v/>
      </c>
      <c r="W30" s="9" t="str">
        <f>IF($AK30="","",ROUND($AK30*SUMPRODUCT($U$6:W$6*(1+$AO30*(2*MOD(SIN($AO$2*101+ROW()*12.9898+COLUMN($U$6:W$6)*78.233)*43758.5453,1)-1)))/$AP30,0)-ROUND($AK30*SUMPRODUCT($U$6:V$6*(1+$AO30*(2*MOD(SIN($AO$2*101+ROW()*12.9898+COLUMN($U$6:V$6)*78.233)*43758.5453,1)-1)))/$AP30,0))</f>
        <v/>
      </c>
      <c r="X30" s="9" t="str">
        <f>IF($AK30="","",ROUND($AK30*SUMPRODUCT($U$6:X$6*(1+$AO30*(2*MOD(SIN($AO$2*101+ROW()*12.9898+COLUMN($U$6:X$6)*78.233)*43758.5453,1)-1)))/$AP30,0)-ROUND($AK30*SUMPRODUCT($U$6:W$6*(1+$AO30*(2*MOD(SIN($AO$2*101+ROW()*12.9898+COLUMN($U$6:W$6)*78.233)*43758.5453,1)-1)))/$AP30,0))</f>
        <v/>
      </c>
      <c r="Y30" s="9" t="str">
        <f>IF($AK30="","",ROUND($AK30*SUMPRODUCT($U$6:Y$6*(1+$AO30*(2*MOD(SIN($AO$2*101+ROW()*12.9898+COLUMN($U$6:Y$6)*78.233)*43758.5453,1)-1)))/$AP30,0)-ROUND($AK30*SUMPRODUCT($U$6:X$6*(1+$AO30*(2*MOD(SIN($AO$2*101+ROW()*12.9898+COLUMN($U$6:X$6)*78.233)*43758.5453,1)-1)))/$AP30,0))</f>
        <v/>
      </c>
      <c r="Z30" s="9" t="str">
        <f>IF($AK30="","",ROUND($AK30*SUMPRODUCT($U$6:Z$6*(1+$AO30*(2*MOD(SIN($AO$2*101+ROW()*12.9898+COLUMN($U$6:Z$6)*78.233)*43758.5453,1)-1)))/$AP30,0)-ROUND($AK30*SUMPRODUCT($U$6:Y$6*(1+$AO30*(2*MOD(SIN($AO$2*101+ROW()*12.9898+COLUMN($U$6:Y$6)*78.233)*43758.5453,1)-1)))/$AP30,0))</f>
        <v/>
      </c>
      <c r="AA30" s="9" t="str">
        <f>IF($AK30="","",ROUND($AK30*SUMPRODUCT($U$6:AA$6*(1+$AO30*(2*MOD(SIN($AO$2*101+ROW()*12.9898+COLUMN($U$6:AA$6)*78.233)*43758.5453,1)-1)))/$AP30,0)-ROUND($AK30*SUMPRODUCT($U$6:Z$6*(1+$AO30*(2*MOD(SIN($AO$2*101+ROW()*12.9898+COLUMN($U$6:Z$6)*78.233)*43758.5453,1)-1)))/$AP30,0))</f>
        <v/>
      </c>
      <c r="AB30" s="9" t="str">
        <f>IF($AK30="","",ROUND($AK30*SUMPRODUCT($U$6:AB$6*(1+$AO30*(2*MOD(SIN($AO$2*101+ROW()*12.9898+COLUMN($U$6:AB$6)*78.233)*43758.5453,1)-1)))/$AP30,0)-ROUND($AK30*SUMPRODUCT($U$6:AA$6*(1+$AO30*(2*MOD(SIN($AO$2*101+ROW()*12.9898+COLUMN($U$6:AA$6)*78.233)*43758.5453,1)-1)))/$AP30,0))</f>
        <v/>
      </c>
      <c r="AC30" s="9" t="str">
        <f>IF($AK30="","",ROUND($AK30*SUMPRODUCT($U$6:AC$6*(1+$AO30*(2*MOD(SIN($AO$2*101+ROW()*12.9898+COLUMN($U$6:AC$6)*78.233)*43758.5453,1)-1)))/$AP30,0)-ROUND($AK30*SUMPRODUCT($U$6:AB$6*(1+$AO30*(2*MOD(SIN($AO$2*101+ROW()*12.9898+COLUMN($U$6:AB$6)*78.233)*43758.5453,1)-1)))/$AP30,0))</f>
        <v/>
      </c>
      <c r="AD30" s="9" t="str">
        <f>IF($AK30="","",ROUND($AK30*SUMPRODUCT($U$6:AD$6*(1+$AO30*(2*MOD(SIN($AO$2*101+ROW()*12.9898+COLUMN($U$6:AD$6)*78.233)*43758.5453,1)-1)))/$AP30,0)-ROUND($AK30*SUMPRODUCT($U$6:AC$6*(1+$AO30*(2*MOD(SIN($AO$2*101+ROW()*12.9898+COLUMN($U$6:AC$6)*78.233)*43758.5453,1)-1)))/$AP30,0))</f>
        <v/>
      </c>
      <c r="AE30" s="9" t="str">
        <f>IF($AK30="","",ROUND($AK30*SUMPRODUCT($U$6:AE$6*(1+$AO30*(2*MOD(SIN($AO$2*101+ROW()*12.9898+COLUMN($U$6:AE$6)*78.233)*43758.5453,1)-1)))/$AP30,0)-ROUND($AK30*SUMPRODUCT($U$6:AD$6*(1+$AO30*(2*MOD(SIN($AO$2*101+ROW()*12.9898+COLUMN($U$6:AD$6)*78.233)*43758.5453,1)-1)))/$AP30,0))</f>
        <v/>
      </c>
      <c r="AF30" s="9" t="str">
        <f>IF($AK30="","",ROUND($AK30*SUMPRODUCT($U$6:AF$6*(1+$AO30*(2*MOD(SIN($AO$2*101+ROW()*12.9898+COLUMN($U$6:AF$6)*78.233)*43758.5453,1)-1)))/$AP30,0)-ROUND($AK30*SUMPRODUCT($U$6:AE$6*(1+$AO30*(2*MOD(SIN($AO$2*101+ROW()*12.9898+COLUMN($U$6:AE$6)*78.233)*43758.5453,1)-1)))/$AP30,0))</f>
        <v/>
      </c>
      <c r="AG30" s="9" t="str">
        <f>IF($AK30="","",ROUND($AK30*SUMPRODUCT($U$6:AG$6*(1+$AO30*(2*MOD(SIN($AO$2*101+ROW()*12.9898+COLUMN($U$6:AG$6)*78.233)*43758.5453,1)-1)))/$AP30,0)-ROUND($AK30*SUMPRODUCT($U$6:AF$6*(1+$AO30*(2*MOD(SIN($AO$2*101+ROW()*12.9898+COLUMN($U$6:AF$6)*78.233)*43758.5453,1)-1)))/$AP30,0))</f>
        <v/>
      </c>
      <c r="AH30" s="9" t="str">
        <f>IF($AK30="","",ROUND($AK30*SUMPRODUCT($U$6:AH$6*(1+$AO30*(2*MOD(SIN($AO$2*101+ROW()*12.9898+COLUMN($U$6:AH$6)*78.233)*43758.5453,1)-1)))/$AP30,0)-ROUND($AK30*SUMPRODUCT($U$6:AG$6*(1+$AO30*(2*MOD(SIN($AO$2*101+ROW()*12.9898+COLUMN($U$6:AG$6)*78.233)*43758.5453,1)-1)))/$AP30,0))</f>
        <v/>
      </c>
      <c r="AI30" s="9" t="str">
        <f>IF($AK30="","",ROUND($AK30*SUMPRODUCT($U$6:AI$6*(1+$AO30*(2*MOD(SIN($AO$2*101+ROW()*12.9898+COLUMN($U$6:AI$6)*78.233)*43758.5453,1)-1)))/$AP30,0)-ROUND($AK30*SUMPRODUCT($U$6:AH$6*(1+$AO30*(2*MOD(SIN($AO$2*101+ROW()*12.9898+COLUMN($U$6:AH$6)*78.233)*43758.5453,1)-1)))/$AP30,0))</f>
        <v/>
      </c>
      <c r="AJ30" s="9" t="str">
        <f>IF($AK30="","",ROUND($AK30*SUMPRODUCT($U$6:AJ$6*(1+$AO30*(2*MOD(SIN($AO$2*101+ROW()*12.9898+COLUMN($U$6:AJ$6)*78.233)*43758.5453,1)-1)))/$AP30,0)-ROUND($AK30*SUMPRODUCT($U$6:AI$6*(1+$AO30*(2*MOD(SIN($AO$2*101+ROW()*12.9898+COLUMN($U$6:AI$6)*78.233)*43758.5453,1)-1)))/$AP30,0))</f>
        <v/>
      </c>
      <c r="AK30" s="10" t="str">
        <f>IF('Sınıf Listesi'!G29="","",'Sınıf Listesi'!G29)</f>
        <v/>
      </c>
      <c r="AM30" s="4" t="str">
        <f t="shared" si="0"/>
        <v/>
      </c>
      <c r="AN30" s="4" t="str">
        <f t="shared" si="1"/>
        <v/>
      </c>
      <c r="AO30" s="4" t="str">
        <f t="shared" si="2"/>
        <v/>
      </c>
      <c r="AP30" s="4" t="str">
        <f t="shared" si="3"/>
        <v/>
      </c>
    </row>
    <row r="31" spans="1:42" ht="15" customHeight="1" x14ac:dyDescent="0.3">
      <c r="A31" s="6">
        <f>IF('Sınıf Listesi'!A30="","",'Sınıf Listesi'!A30)</f>
        <v>25</v>
      </c>
      <c r="B31" s="7" t="str">
        <f>IF('Sınıf Listesi'!B30="","",'Sınıf Listesi'!B30)</f>
        <v/>
      </c>
      <c r="C31" s="8" t="str">
        <f>IF('Sınıf Listesi'!C30="","",'Sınıf Listesi'!C30)</f>
        <v/>
      </c>
      <c r="D31" s="9" t="str">
        <f>IF($T31="","",ROUND($T31*SUMPRODUCT($D$6:D$6*(1+$AM31*(2*MOD(SIN($AO$2*101+ROW()*12.9898+COLUMN($D$6:D$6)*78.233)*43758.5453,1)-1)))/$AN31,0))</f>
        <v/>
      </c>
      <c r="E31" s="9" t="str">
        <f>IF($T31="","",ROUND($T31*SUMPRODUCT($D$6:E$6*(1+$AM31*(2*MOD(SIN($AO$2*101+ROW()*12.9898+COLUMN($D$6:E$6)*78.233)*43758.5453,1)-1)))/$AN31,0)-ROUND($T31*SUMPRODUCT($D$6:D$6*(1+$AM31*(2*MOD(SIN($AO$2*101+ROW()*12.9898+COLUMN($D$6:D$6)*78.233)*43758.5453,1)-1)))/$AN31,0))</f>
        <v/>
      </c>
      <c r="F31" s="9" t="str">
        <f>IF($T31="","",ROUND($T31*SUMPRODUCT($D$6:F$6*(1+$AM31*(2*MOD(SIN($AO$2*101+ROW()*12.9898+COLUMN($D$6:F$6)*78.233)*43758.5453,1)-1)))/$AN31,0)-ROUND($T31*SUMPRODUCT($D$6:E$6*(1+$AM31*(2*MOD(SIN($AO$2*101+ROW()*12.9898+COLUMN($D$6:E$6)*78.233)*43758.5453,1)-1)))/$AN31,0))</f>
        <v/>
      </c>
      <c r="G31" s="9" t="str">
        <f>IF($T31="","",ROUND($T31*SUMPRODUCT($D$6:G$6*(1+$AM31*(2*MOD(SIN($AO$2*101+ROW()*12.9898+COLUMN($D$6:G$6)*78.233)*43758.5453,1)-1)))/$AN31,0)-ROUND($T31*SUMPRODUCT($D$6:F$6*(1+$AM31*(2*MOD(SIN($AO$2*101+ROW()*12.9898+COLUMN($D$6:F$6)*78.233)*43758.5453,1)-1)))/$AN31,0))</f>
        <v/>
      </c>
      <c r="H31" s="9" t="str">
        <f>IF($T31="","",ROUND($T31*SUMPRODUCT($D$6:H$6*(1+$AM31*(2*MOD(SIN($AO$2*101+ROW()*12.9898+COLUMN($D$6:H$6)*78.233)*43758.5453,1)-1)))/$AN31,0)-ROUND($T31*SUMPRODUCT($D$6:G$6*(1+$AM31*(2*MOD(SIN($AO$2*101+ROW()*12.9898+COLUMN($D$6:G$6)*78.233)*43758.5453,1)-1)))/$AN31,0))</f>
        <v/>
      </c>
      <c r="I31" s="9" t="str">
        <f>IF($T31="","",ROUND($T31*SUMPRODUCT($D$6:I$6*(1+$AM31*(2*MOD(SIN($AO$2*101+ROW()*12.9898+COLUMN($D$6:I$6)*78.233)*43758.5453,1)-1)))/$AN31,0)-ROUND($T31*SUMPRODUCT($D$6:H$6*(1+$AM31*(2*MOD(SIN($AO$2*101+ROW()*12.9898+COLUMN($D$6:H$6)*78.233)*43758.5453,1)-1)))/$AN31,0))</f>
        <v/>
      </c>
      <c r="J31" s="9" t="str">
        <f>IF($T31="","",ROUND($T31*SUMPRODUCT($D$6:J$6*(1+$AM31*(2*MOD(SIN($AO$2*101+ROW()*12.9898+COLUMN($D$6:J$6)*78.233)*43758.5453,1)-1)))/$AN31,0)-ROUND($T31*SUMPRODUCT($D$6:I$6*(1+$AM31*(2*MOD(SIN($AO$2*101+ROW()*12.9898+COLUMN($D$6:I$6)*78.233)*43758.5453,1)-1)))/$AN31,0))</f>
        <v/>
      </c>
      <c r="K31" s="9" t="str">
        <f>IF($T31="","",ROUND($T31*SUMPRODUCT($D$6:K$6*(1+$AM31*(2*MOD(SIN($AO$2*101+ROW()*12.9898+COLUMN($D$6:K$6)*78.233)*43758.5453,1)-1)))/$AN31,0)-ROUND($T31*SUMPRODUCT($D$6:J$6*(1+$AM31*(2*MOD(SIN($AO$2*101+ROW()*12.9898+COLUMN($D$6:J$6)*78.233)*43758.5453,1)-1)))/$AN31,0))</f>
        <v/>
      </c>
      <c r="L31" s="9" t="str">
        <f>IF($T31="","",ROUND($T31*SUMPRODUCT($D$6:L$6*(1+$AM31*(2*MOD(SIN($AO$2*101+ROW()*12.9898+COLUMN($D$6:L$6)*78.233)*43758.5453,1)-1)))/$AN31,0)-ROUND($T31*SUMPRODUCT($D$6:K$6*(1+$AM31*(2*MOD(SIN($AO$2*101+ROW()*12.9898+COLUMN($D$6:K$6)*78.233)*43758.5453,1)-1)))/$AN31,0))</f>
        <v/>
      </c>
      <c r="M31" s="9" t="str">
        <f>IF($T31="","",ROUND($T31*SUMPRODUCT($D$6:M$6*(1+$AM31*(2*MOD(SIN($AO$2*101+ROW()*12.9898+COLUMN($D$6:M$6)*78.233)*43758.5453,1)-1)))/$AN31,0)-ROUND($T31*SUMPRODUCT($D$6:L$6*(1+$AM31*(2*MOD(SIN($AO$2*101+ROW()*12.9898+COLUMN($D$6:L$6)*78.233)*43758.5453,1)-1)))/$AN31,0))</f>
        <v/>
      </c>
      <c r="N31" s="9" t="str">
        <f>IF($T31="","",ROUND($T31*SUMPRODUCT($D$6:N$6*(1+$AM31*(2*MOD(SIN($AO$2*101+ROW()*12.9898+COLUMN($D$6:N$6)*78.233)*43758.5453,1)-1)))/$AN31,0)-ROUND($T31*SUMPRODUCT($D$6:M$6*(1+$AM31*(2*MOD(SIN($AO$2*101+ROW()*12.9898+COLUMN($D$6:M$6)*78.233)*43758.5453,1)-1)))/$AN31,0))</f>
        <v/>
      </c>
      <c r="O31" s="9" t="str">
        <f>IF($T31="","",ROUND($T31*SUMPRODUCT($D$6:O$6*(1+$AM31*(2*MOD(SIN($AO$2*101+ROW()*12.9898+COLUMN($D$6:O$6)*78.233)*43758.5453,1)-1)))/$AN31,0)-ROUND($T31*SUMPRODUCT($D$6:N$6*(1+$AM31*(2*MOD(SIN($AO$2*101+ROW()*12.9898+COLUMN($D$6:N$6)*78.233)*43758.5453,1)-1)))/$AN31,0))</f>
        <v/>
      </c>
      <c r="P31" s="9" t="str">
        <f>IF($T31="","",ROUND($T31*SUMPRODUCT($D$6:P$6*(1+$AM31*(2*MOD(SIN($AO$2*101+ROW()*12.9898+COLUMN($D$6:P$6)*78.233)*43758.5453,1)-1)))/$AN31,0)-ROUND($T31*SUMPRODUCT($D$6:O$6*(1+$AM31*(2*MOD(SIN($AO$2*101+ROW()*12.9898+COLUMN($D$6:O$6)*78.233)*43758.5453,1)-1)))/$AN31,0))</f>
        <v/>
      </c>
      <c r="Q31" s="9" t="str">
        <f>IF($T31="","",ROUND($T31*SUMPRODUCT($D$6:Q$6*(1+$AM31*(2*MOD(SIN($AO$2*101+ROW()*12.9898+COLUMN($D$6:Q$6)*78.233)*43758.5453,1)-1)))/$AN31,0)-ROUND($T31*SUMPRODUCT($D$6:P$6*(1+$AM31*(2*MOD(SIN($AO$2*101+ROW()*12.9898+COLUMN($D$6:P$6)*78.233)*43758.5453,1)-1)))/$AN31,0))</f>
        <v/>
      </c>
      <c r="R31" s="9" t="str">
        <f>IF($T31="","",ROUND($T31*SUMPRODUCT($D$6:R$6*(1+$AM31*(2*MOD(SIN($AO$2*101+ROW()*12.9898+COLUMN($D$6:R$6)*78.233)*43758.5453,1)-1)))/$AN31,0)-ROUND($T31*SUMPRODUCT($D$6:Q$6*(1+$AM31*(2*MOD(SIN($AO$2*101+ROW()*12.9898+COLUMN($D$6:Q$6)*78.233)*43758.5453,1)-1)))/$AN31,0))</f>
        <v/>
      </c>
      <c r="S31" s="9" t="str">
        <f>IF($T31="","",ROUND($T31*SUMPRODUCT($D$6:S$6*(1+$AM31*(2*MOD(SIN($AO$2*101+ROW()*12.9898+COLUMN($D$6:S$6)*78.233)*43758.5453,1)-1)))/$AN31,0)-ROUND($T31*SUMPRODUCT($D$6:R$6*(1+$AM31*(2*MOD(SIN($AO$2*101+ROW()*12.9898+COLUMN($D$6:R$6)*78.233)*43758.5453,1)-1)))/$AN31,0))</f>
        <v/>
      </c>
      <c r="T31" s="10" t="str">
        <f>IF('Sınıf Listesi'!F30="","",'Sınıf Listesi'!F30)</f>
        <v/>
      </c>
      <c r="U31" s="9" t="str">
        <f>IF($AK31="","",ROUND($AK31*SUMPRODUCT($U$6:U$6*(1+$AO31*(2*MOD(SIN($AO$2*101+ROW()*12.9898+COLUMN($U$6:U$6)*78.233)*43758.5453,1)-1)))/$AP31,0))</f>
        <v/>
      </c>
      <c r="V31" s="9" t="str">
        <f>IF($AK31="","",ROUND($AK31*SUMPRODUCT($U$6:V$6*(1+$AO31*(2*MOD(SIN($AO$2*101+ROW()*12.9898+COLUMN($U$6:V$6)*78.233)*43758.5453,1)-1)))/$AP31,0)-ROUND($AK31*SUMPRODUCT($U$6:U$6*(1+$AO31*(2*MOD(SIN($AO$2*101+ROW()*12.9898+COLUMN($U$6:U$6)*78.233)*43758.5453,1)-1)))/$AP31,0))</f>
        <v/>
      </c>
      <c r="W31" s="9" t="str">
        <f>IF($AK31="","",ROUND($AK31*SUMPRODUCT($U$6:W$6*(1+$AO31*(2*MOD(SIN($AO$2*101+ROW()*12.9898+COLUMN($U$6:W$6)*78.233)*43758.5453,1)-1)))/$AP31,0)-ROUND($AK31*SUMPRODUCT($U$6:V$6*(1+$AO31*(2*MOD(SIN($AO$2*101+ROW()*12.9898+COLUMN($U$6:V$6)*78.233)*43758.5453,1)-1)))/$AP31,0))</f>
        <v/>
      </c>
      <c r="X31" s="9" t="str">
        <f>IF($AK31="","",ROUND($AK31*SUMPRODUCT($U$6:X$6*(1+$AO31*(2*MOD(SIN($AO$2*101+ROW()*12.9898+COLUMN($U$6:X$6)*78.233)*43758.5453,1)-1)))/$AP31,0)-ROUND($AK31*SUMPRODUCT($U$6:W$6*(1+$AO31*(2*MOD(SIN($AO$2*101+ROW()*12.9898+COLUMN($U$6:W$6)*78.233)*43758.5453,1)-1)))/$AP31,0))</f>
        <v/>
      </c>
      <c r="Y31" s="9" t="str">
        <f>IF($AK31="","",ROUND($AK31*SUMPRODUCT($U$6:Y$6*(1+$AO31*(2*MOD(SIN($AO$2*101+ROW()*12.9898+COLUMN($U$6:Y$6)*78.233)*43758.5453,1)-1)))/$AP31,0)-ROUND($AK31*SUMPRODUCT($U$6:X$6*(1+$AO31*(2*MOD(SIN($AO$2*101+ROW()*12.9898+COLUMN($U$6:X$6)*78.233)*43758.5453,1)-1)))/$AP31,0))</f>
        <v/>
      </c>
      <c r="Z31" s="9" t="str">
        <f>IF($AK31="","",ROUND($AK31*SUMPRODUCT($U$6:Z$6*(1+$AO31*(2*MOD(SIN($AO$2*101+ROW()*12.9898+COLUMN($U$6:Z$6)*78.233)*43758.5453,1)-1)))/$AP31,0)-ROUND($AK31*SUMPRODUCT($U$6:Y$6*(1+$AO31*(2*MOD(SIN($AO$2*101+ROW()*12.9898+COLUMN($U$6:Y$6)*78.233)*43758.5453,1)-1)))/$AP31,0))</f>
        <v/>
      </c>
      <c r="AA31" s="9" t="str">
        <f>IF($AK31="","",ROUND($AK31*SUMPRODUCT($U$6:AA$6*(1+$AO31*(2*MOD(SIN($AO$2*101+ROW()*12.9898+COLUMN($U$6:AA$6)*78.233)*43758.5453,1)-1)))/$AP31,0)-ROUND($AK31*SUMPRODUCT($U$6:Z$6*(1+$AO31*(2*MOD(SIN($AO$2*101+ROW()*12.9898+COLUMN($U$6:Z$6)*78.233)*43758.5453,1)-1)))/$AP31,0))</f>
        <v/>
      </c>
      <c r="AB31" s="9" t="str">
        <f>IF($AK31="","",ROUND($AK31*SUMPRODUCT($U$6:AB$6*(1+$AO31*(2*MOD(SIN($AO$2*101+ROW()*12.9898+COLUMN($U$6:AB$6)*78.233)*43758.5453,1)-1)))/$AP31,0)-ROUND($AK31*SUMPRODUCT($U$6:AA$6*(1+$AO31*(2*MOD(SIN($AO$2*101+ROW()*12.9898+COLUMN($U$6:AA$6)*78.233)*43758.5453,1)-1)))/$AP31,0))</f>
        <v/>
      </c>
      <c r="AC31" s="9" t="str">
        <f>IF($AK31="","",ROUND($AK31*SUMPRODUCT($U$6:AC$6*(1+$AO31*(2*MOD(SIN($AO$2*101+ROW()*12.9898+COLUMN($U$6:AC$6)*78.233)*43758.5453,1)-1)))/$AP31,0)-ROUND($AK31*SUMPRODUCT($U$6:AB$6*(1+$AO31*(2*MOD(SIN($AO$2*101+ROW()*12.9898+COLUMN($U$6:AB$6)*78.233)*43758.5453,1)-1)))/$AP31,0))</f>
        <v/>
      </c>
      <c r="AD31" s="9" t="str">
        <f>IF($AK31="","",ROUND($AK31*SUMPRODUCT($U$6:AD$6*(1+$AO31*(2*MOD(SIN($AO$2*101+ROW()*12.9898+COLUMN($U$6:AD$6)*78.233)*43758.5453,1)-1)))/$AP31,0)-ROUND($AK31*SUMPRODUCT($U$6:AC$6*(1+$AO31*(2*MOD(SIN($AO$2*101+ROW()*12.9898+COLUMN($U$6:AC$6)*78.233)*43758.5453,1)-1)))/$AP31,0))</f>
        <v/>
      </c>
      <c r="AE31" s="9" t="str">
        <f>IF($AK31="","",ROUND($AK31*SUMPRODUCT($U$6:AE$6*(1+$AO31*(2*MOD(SIN($AO$2*101+ROW()*12.9898+COLUMN($U$6:AE$6)*78.233)*43758.5453,1)-1)))/$AP31,0)-ROUND($AK31*SUMPRODUCT($U$6:AD$6*(1+$AO31*(2*MOD(SIN($AO$2*101+ROW()*12.9898+COLUMN($U$6:AD$6)*78.233)*43758.5453,1)-1)))/$AP31,0))</f>
        <v/>
      </c>
      <c r="AF31" s="9" t="str">
        <f>IF($AK31="","",ROUND($AK31*SUMPRODUCT($U$6:AF$6*(1+$AO31*(2*MOD(SIN($AO$2*101+ROW()*12.9898+COLUMN($U$6:AF$6)*78.233)*43758.5453,1)-1)))/$AP31,0)-ROUND($AK31*SUMPRODUCT($U$6:AE$6*(1+$AO31*(2*MOD(SIN($AO$2*101+ROW()*12.9898+COLUMN($U$6:AE$6)*78.233)*43758.5453,1)-1)))/$AP31,0))</f>
        <v/>
      </c>
      <c r="AG31" s="9" t="str">
        <f>IF($AK31="","",ROUND($AK31*SUMPRODUCT($U$6:AG$6*(1+$AO31*(2*MOD(SIN($AO$2*101+ROW()*12.9898+COLUMN($U$6:AG$6)*78.233)*43758.5453,1)-1)))/$AP31,0)-ROUND($AK31*SUMPRODUCT($U$6:AF$6*(1+$AO31*(2*MOD(SIN($AO$2*101+ROW()*12.9898+COLUMN($U$6:AF$6)*78.233)*43758.5453,1)-1)))/$AP31,0))</f>
        <v/>
      </c>
      <c r="AH31" s="9" t="str">
        <f>IF($AK31="","",ROUND($AK31*SUMPRODUCT($U$6:AH$6*(1+$AO31*(2*MOD(SIN($AO$2*101+ROW()*12.9898+COLUMN($U$6:AH$6)*78.233)*43758.5453,1)-1)))/$AP31,0)-ROUND($AK31*SUMPRODUCT($U$6:AG$6*(1+$AO31*(2*MOD(SIN($AO$2*101+ROW()*12.9898+COLUMN($U$6:AG$6)*78.233)*43758.5453,1)-1)))/$AP31,0))</f>
        <v/>
      </c>
      <c r="AI31" s="9" t="str">
        <f>IF($AK31="","",ROUND($AK31*SUMPRODUCT($U$6:AI$6*(1+$AO31*(2*MOD(SIN($AO$2*101+ROW()*12.9898+COLUMN($U$6:AI$6)*78.233)*43758.5453,1)-1)))/$AP31,0)-ROUND($AK31*SUMPRODUCT($U$6:AH$6*(1+$AO31*(2*MOD(SIN($AO$2*101+ROW()*12.9898+COLUMN($U$6:AH$6)*78.233)*43758.5453,1)-1)))/$AP31,0))</f>
        <v/>
      </c>
      <c r="AJ31" s="9" t="str">
        <f>IF($AK31="","",ROUND($AK31*SUMPRODUCT($U$6:AJ$6*(1+$AO31*(2*MOD(SIN($AO$2*101+ROW()*12.9898+COLUMN($U$6:AJ$6)*78.233)*43758.5453,1)-1)))/$AP31,0)-ROUND($AK31*SUMPRODUCT($U$6:AI$6*(1+$AO31*(2*MOD(SIN($AO$2*101+ROW()*12.9898+COLUMN($U$6:AI$6)*78.233)*43758.5453,1)-1)))/$AP31,0))</f>
        <v/>
      </c>
      <c r="AK31" s="10" t="str">
        <f>IF('Sınıf Listesi'!G30="","",'Sınıf Listesi'!G30)</f>
        <v/>
      </c>
      <c r="AM31" s="4" t="str">
        <f t="shared" si="0"/>
        <v/>
      </c>
      <c r="AN31" s="4" t="str">
        <f t="shared" si="1"/>
        <v/>
      </c>
      <c r="AO31" s="4" t="str">
        <f t="shared" si="2"/>
        <v/>
      </c>
      <c r="AP31" s="4" t="str">
        <f t="shared" si="3"/>
        <v/>
      </c>
    </row>
    <row r="32" spans="1:42" ht="15" customHeight="1" x14ac:dyDescent="0.3">
      <c r="A32" s="6">
        <f>IF('Sınıf Listesi'!A31="","",'Sınıf Listesi'!A31)</f>
        <v>26</v>
      </c>
      <c r="B32" s="7" t="str">
        <f>IF('Sınıf Listesi'!B31="","",'Sınıf Listesi'!B31)</f>
        <v/>
      </c>
      <c r="C32" s="8" t="str">
        <f>IF('Sınıf Listesi'!C31="","",'Sınıf Listesi'!C31)</f>
        <v/>
      </c>
      <c r="D32" s="9" t="str">
        <f>IF($T32="","",ROUND($T32*SUMPRODUCT($D$6:D$6*(1+$AM32*(2*MOD(SIN($AO$2*101+ROW()*12.9898+COLUMN($D$6:D$6)*78.233)*43758.5453,1)-1)))/$AN32,0))</f>
        <v/>
      </c>
      <c r="E32" s="9" t="str">
        <f>IF($T32="","",ROUND($T32*SUMPRODUCT($D$6:E$6*(1+$AM32*(2*MOD(SIN($AO$2*101+ROW()*12.9898+COLUMN($D$6:E$6)*78.233)*43758.5453,1)-1)))/$AN32,0)-ROUND($T32*SUMPRODUCT($D$6:D$6*(1+$AM32*(2*MOD(SIN($AO$2*101+ROW()*12.9898+COLUMN($D$6:D$6)*78.233)*43758.5453,1)-1)))/$AN32,0))</f>
        <v/>
      </c>
      <c r="F32" s="9" t="str">
        <f>IF($T32="","",ROUND($T32*SUMPRODUCT($D$6:F$6*(1+$AM32*(2*MOD(SIN($AO$2*101+ROW()*12.9898+COLUMN($D$6:F$6)*78.233)*43758.5453,1)-1)))/$AN32,0)-ROUND($T32*SUMPRODUCT($D$6:E$6*(1+$AM32*(2*MOD(SIN($AO$2*101+ROW()*12.9898+COLUMN($D$6:E$6)*78.233)*43758.5453,1)-1)))/$AN32,0))</f>
        <v/>
      </c>
      <c r="G32" s="9" t="str">
        <f>IF($T32="","",ROUND($T32*SUMPRODUCT($D$6:G$6*(1+$AM32*(2*MOD(SIN($AO$2*101+ROW()*12.9898+COLUMN($D$6:G$6)*78.233)*43758.5453,1)-1)))/$AN32,0)-ROUND($T32*SUMPRODUCT($D$6:F$6*(1+$AM32*(2*MOD(SIN($AO$2*101+ROW()*12.9898+COLUMN($D$6:F$6)*78.233)*43758.5453,1)-1)))/$AN32,0))</f>
        <v/>
      </c>
      <c r="H32" s="9" t="str">
        <f>IF($T32="","",ROUND($T32*SUMPRODUCT($D$6:H$6*(1+$AM32*(2*MOD(SIN($AO$2*101+ROW()*12.9898+COLUMN($D$6:H$6)*78.233)*43758.5453,1)-1)))/$AN32,0)-ROUND($T32*SUMPRODUCT($D$6:G$6*(1+$AM32*(2*MOD(SIN($AO$2*101+ROW()*12.9898+COLUMN($D$6:G$6)*78.233)*43758.5453,1)-1)))/$AN32,0))</f>
        <v/>
      </c>
      <c r="I32" s="9" t="str">
        <f>IF($T32="","",ROUND($T32*SUMPRODUCT($D$6:I$6*(1+$AM32*(2*MOD(SIN($AO$2*101+ROW()*12.9898+COLUMN($D$6:I$6)*78.233)*43758.5453,1)-1)))/$AN32,0)-ROUND($T32*SUMPRODUCT($D$6:H$6*(1+$AM32*(2*MOD(SIN($AO$2*101+ROW()*12.9898+COLUMN($D$6:H$6)*78.233)*43758.5453,1)-1)))/$AN32,0))</f>
        <v/>
      </c>
      <c r="J32" s="9" t="str">
        <f>IF($T32="","",ROUND($T32*SUMPRODUCT($D$6:J$6*(1+$AM32*(2*MOD(SIN($AO$2*101+ROW()*12.9898+COLUMN($D$6:J$6)*78.233)*43758.5453,1)-1)))/$AN32,0)-ROUND($T32*SUMPRODUCT($D$6:I$6*(1+$AM32*(2*MOD(SIN($AO$2*101+ROW()*12.9898+COLUMN($D$6:I$6)*78.233)*43758.5453,1)-1)))/$AN32,0))</f>
        <v/>
      </c>
      <c r="K32" s="9" t="str">
        <f>IF($T32="","",ROUND($T32*SUMPRODUCT($D$6:K$6*(1+$AM32*(2*MOD(SIN($AO$2*101+ROW()*12.9898+COLUMN($D$6:K$6)*78.233)*43758.5453,1)-1)))/$AN32,0)-ROUND($T32*SUMPRODUCT($D$6:J$6*(1+$AM32*(2*MOD(SIN($AO$2*101+ROW()*12.9898+COLUMN($D$6:J$6)*78.233)*43758.5453,1)-1)))/$AN32,0))</f>
        <v/>
      </c>
      <c r="L32" s="9" t="str">
        <f>IF($T32="","",ROUND($T32*SUMPRODUCT($D$6:L$6*(1+$AM32*(2*MOD(SIN($AO$2*101+ROW()*12.9898+COLUMN($D$6:L$6)*78.233)*43758.5453,1)-1)))/$AN32,0)-ROUND($T32*SUMPRODUCT($D$6:K$6*(1+$AM32*(2*MOD(SIN($AO$2*101+ROW()*12.9898+COLUMN($D$6:K$6)*78.233)*43758.5453,1)-1)))/$AN32,0))</f>
        <v/>
      </c>
      <c r="M32" s="9" t="str">
        <f>IF($T32="","",ROUND($T32*SUMPRODUCT($D$6:M$6*(1+$AM32*(2*MOD(SIN($AO$2*101+ROW()*12.9898+COLUMN($D$6:M$6)*78.233)*43758.5453,1)-1)))/$AN32,0)-ROUND($T32*SUMPRODUCT($D$6:L$6*(1+$AM32*(2*MOD(SIN($AO$2*101+ROW()*12.9898+COLUMN($D$6:L$6)*78.233)*43758.5453,1)-1)))/$AN32,0))</f>
        <v/>
      </c>
      <c r="N32" s="9" t="str">
        <f>IF($T32="","",ROUND($T32*SUMPRODUCT($D$6:N$6*(1+$AM32*(2*MOD(SIN($AO$2*101+ROW()*12.9898+COLUMN($D$6:N$6)*78.233)*43758.5453,1)-1)))/$AN32,0)-ROUND($T32*SUMPRODUCT($D$6:M$6*(1+$AM32*(2*MOD(SIN($AO$2*101+ROW()*12.9898+COLUMN($D$6:M$6)*78.233)*43758.5453,1)-1)))/$AN32,0))</f>
        <v/>
      </c>
      <c r="O32" s="9" t="str">
        <f>IF($T32="","",ROUND($T32*SUMPRODUCT($D$6:O$6*(1+$AM32*(2*MOD(SIN($AO$2*101+ROW()*12.9898+COLUMN($D$6:O$6)*78.233)*43758.5453,1)-1)))/$AN32,0)-ROUND($T32*SUMPRODUCT($D$6:N$6*(1+$AM32*(2*MOD(SIN($AO$2*101+ROW()*12.9898+COLUMN($D$6:N$6)*78.233)*43758.5453,1)-1)))/$AN32,0))</f>
        <v/>
      </c>
      <c r="P32" s="9" t="str">
        <f>IF($T32="","",ROUND($T32*SUMPRODUCT($D$6:P$6*(1+$AM32*(2*MOD(SIN($AO$2*101+ROW()*12.9898+COLUMN($D$6:P$6)*78.233)*43758.5453,1)-1)))/$AN32,0)-ROUND($T32*SUMPRODUCT($D$6:O$6*(1+$AM32*(2*MOD(SIN($AO$2*101+ROW()*12.9898+COLUMN($D$6:O$6)*78.233)*43758.5453,1)-1)))/$AN32,0))</f>
        <v/>
      </c>
      <c r="Q32" s="9" t="str">
        <f>IF($T32="","",ROUND($T32*SUMPRODUCT($D$6:Q$6*(1+$AM32*(2*MOD(SIN($AO$2*101+ROW()*12.9898+COLUMN($D$6:Q$6)*78.233)*43758.5453,1)-1)))/$AN32,0)-ROUND($T32*SUMPRODUCT($D$6:P$6*(1+$AM32*(2*MOD(SIN($AO$2*101+ROW()*12.9898+COLUMN($D$6:P$6)*78.233)*43758.5453,1)-1)))/$AN32,0))</f>
        <v/>
      </c>
      <c r="R32" s="9" t="str">
        <f>IF($T32="","",ROUND($T32*SUMPRODUCT($D$6:R$6*(1+$AM32*(2*MOD(SIN($AO$2*101+ROW()*12.9898+COLUMN($D$6:R$6)*78.233)*43758.5453,1)-1)))/$AN32,0)-ROUND($T32*SUMPRODUCT($D$6:Q$6*(1+$AM32*(2*MOD(SIN($AO$2*101+ROW()*12.9898+COLUMN($D$6:Q$6)*78.233)*43758.5453,1)-1)))/$AN32,0))</f>
        <v/>
      </c>
      <c r="S32" s="9" t="str">
        <f>IF($T32="","",ROUND($T32*SUMPRODUCT($D$6:S$6*(1+$AM32*(2*MOD(SIN($AO$2*101+ROW()*12.9898+COLUMN($D$6:S$6)*78.233)*43758.5453,1)-1)))/$AN32,0)-ROUND($T32*SUMPRODUCT($D$6:R$6*(1+$AM32*(2*MOD(SIN($AO$2*101+ROW()*12.9898+COLUMN($D$6:R$6)*78.233)*43758.5453,1)-1)))/$AN32,0))</f>
        <v/>
      </c>
      <c r="T32" s="10" t="str">
        <f>IF('Sınıf Listesi'!F31="","",'Sınıf Listesi'!F31)</f>
        <v/>
      </c>
      <c r="U32" s="9" t="str">
        <f>IF($AK32="","",ROUND($AK32*SUMPRODUCT($U$6:U$6*(1+$AO32*(2*MOD(SIN($AO$2*101+ROW()*12.9898+COLUMN($U$6:U$6)*78.233)*43758.5453,1)-1)))/$AP32,0))</f>
        <v/>
      </c>
      <c r="V32" s="9" t="str">
        <f>IF($AK32="","",ROUND($AK32*SUMPRODUCT($U$6:V$6*(1+$AO32*(2*MOD(SIN($AO$2*101+ROW()*12.9898+COLUMN($U$6:V$6)*78.233)*43758.5453,1)-1)))/$AP32,0)-ROUND($AK32*SUMPRODUCT($U$6:U$6*(1+$AO32*(2*MOD(SIN($AO$2*101+ROW()*12.9898+COLUMN($U$6:U$6)*78.233)*43758.5453,1)-1)))/$AP32,0))</f>
        <v/>
      </c>
      <c r="W32" s="9" t="str">
        <f>IF($AK32="","",ROUND($AK32*SUMPRODUCT($U$6:W$6*(1+$AO32*(2*MOD(SIN($AO$2*101+ROW()*12.9898+COLUMN($U$6:W$6)*78.233)*43758.5453,1)-1)))/$AP32,0)-ROUND($AK32*SUMPRODUCT($U$6:V$6*(1+$AO32*(2*MOD(SIN($AO$2*101+ROW()*12.9898+COLUMN($U$6:V$6)*78.233)*43758.5453,1)-1)))/$AP32,0))</f>
        <v/>
      </c>
      <c r="X32" s="9" t="str">
        <f>IF($AK32="","",ROUND($AK32*SUMPRODUCT($U$6:X$6*(1+$AO32*(2*MOD(SIN($AO$2*101+ROW()*12.9898+COLUMN($U$6:X$6)*78.233)*43758.5453,1)-1)))/$AP32,0)-ROUND($AK32*SUMPRODUCT($U$6:W$6*(1+$AO32*(2*MOD(SIN($AO$2*101+ROW()*12.9898+COLUMN($U$6:W$6)*78.233)*43758.5453,1)-1)))/$AP32,0))</f>
        <v/>
      </c>
      <c r="Y32" s="9" t="str">
        <f>IF($AK32="","",ROUND($AK32*SUMPRODUCT($U$6:Y$6*(1+$AO32*(2*MOD(SIN($AO$2*101+ROW()*12.9898+COLUMN($U$6:Y$6)*78.233)*43758.5453,1)-1)))/$AP32,0)-ROUND($AK32*SUMPRODUCT($U$6:X$6*(1+$AO32*(2*MOD(SIN($AO$2*101+ROW()*12.9898+COLUMN($U$6:X$6)*78.233)*43758.5453,1)-1)))/$AP32,0))</f>
        <v/>
      </c>
      <c r="Z32" s="9" t="str">
        <f>IF($AK32="","",ROUND($AK32*SUMPRODUCT($U$6:Z$6*(1+$AO32*(2*MOD(SIN($AO$2*101+ROW()*12.9898+COLUMN($U$6:Z$6)*78.233)*43758.5453,1)-1)))/$AP32,0)-ROUND($AK32*SUMPRODUCT($U$6:Y$6*(1+$AO32*(2*MOD(SIN($AO$2*101+ROW()*12.9898+COLUMN($U$6:Y$6)*78.233)*43758.5453,1)-1)))/$AP32,0))</f>
        <v/>
      </c>
      <c r="AA32" s="9" t="str">
        <f>IF($AK32="","",ROUND($AK32*SUMPRODUCT($U$6:AA$6*(1+$AO32*(2*MOD(SIN($AO$2*101+ROW()*12.9898+COLUMN($U$6:AA$6)*78.233)*43758.5453,1)-1)))/$AP32,0)-ROUND($AK32*SUMPRODUCT($U$6:Z$6*(1+$AO32*(2*MOD(SIN($AO$2*101+ROW()*12.9898+COLUMN($U$6:Z$6)*78.233)*43758.5453,1)-1)))/$AP32,0))</f>
        <v/>
      </c>
      <c r="AB32" s="9" t="str">
        <f>IF($AK32="","",ROUND($AK32*SUMPRODUCT($U$6:AB$6*(1+$AO32*(2*MOD(SIN($AO$2*101+ROW()*12.9898+COLUMN($U$6:AB$6)*78.233)*43758.5453,1)-1)))/$AP32,0)-ROUND($AK32*SUMPRODUCT($U$6:AA$6*(1+$AO32*(2*MOD(SIN($AO$2*101+ROW()*12.9898+COLUMN($U$6:AA$6)*78.233)*43758.5453,1)-1)))/$AP32,0))</f>
        <v/>
      </c>
      <c r="AC32" s="9" t="str">
        <f>IF($AK32="","",ROUND($AK32*SUMPRODUCT($U$6:AC$6*(1+$AO32*(2*MOD(SIN($AO$2*101+ROW()*12.9898+COLUMN($U$6:AC$6)*78.233)*43758.5453,1)-1)))/$AP32,0)-ROUND($AK32*SUMPRODUCT($U$6:AB$6*(1+$AO32*(2*MOD(SIN($AO$2*101+ROW()*12.9898+COLUMN($U$6:AB$6)*78.233)*43758.5453,1)-1)))/$AP32,0))</f>
        <v/>
      </c>
      <c r="AD32" s="9" t="str">
        <f>IF($AK32="","",ROUND($AK32*SUMPRODUCT($U$6:AD$6*(1+$AO32*(2*MOD(SIN($AO$2*101+ROW()*12.9898+COLUMN($U$6:AD$6)*78.233)*43758.5453,1)-1)))/$AP32,0)-ROUND($AK32*SUMPRODUCT($U$6:AC$6*(1+$AO32*(2*MOD(SIN($AO$2*101+ROW()*12.9898+COLUMN($U$6:AC$6)*78.233)*43758.5453,1)-1)))/$AP32,0))</f>
        <v/>
      </c>
      <c r="AE32" s="9" t="str">
        <f>IF($AK32="","",ROUND($AK32*SUMPRODUCT($U$6:AE$6*(1+$AO32*(2*MOD(SIN($AO$2*101+ROW()*12.9898+COLUMN($U$6:AE$6)*78.233)*43758.5453,1)-1)))/$AP32,0)-ROUND($AK32*SUMPRODUCT($U$6:AD$6*(1+$AO32*(2*MOD(SIN($AO$2*101+ROW()*12.9898+COLUMN($U$6:AD$6)*78.233)*43758.5453,1)-1)))/$AP32,0))</f>
        <v/>
      </c>
      <c r="AF32" s="9" t="str">
        <f>IF($AK32="","",ROUND($AK32*SUMPRODUCT($U$6:AF$6*(1+$AO32*(2*MOD(SIN($AO$2*101+ROW()*12.9898+COLUMN($U$6:AF$6)*78.233)*43758.5453,1)-1)))/$AP32,0)-ROUND($AK32*SUMPRODUCT($U$6:AE$6*(1+$AO32*(2*MOD(SIN($AO$2*101+ROW()*12.9898+COLUMN($U$6:AE$6)*78.233)*43758.5453,1)-1)))/$AP32,0))</f>
        <v/>
      </c>
      <c r="AG32" s="9" t="str">
        <f>IF($AK32="","",ROUND($AK32*SUMPRODUCT($U$6:AG$6*(1+$AO32*(2*MOD(SIN($AO$2*101+ROW()*12.9898+COLUMN($U$6:AG$6)*78.233)*43758.5453,1)-1)))/$AP32,0)-ROUND($AK32*SUMPRODUCT($U$6:AF$6*(1+$AO32*(2*MOD(SIN($AO$2*101+ROW()*12.9898+COLUMN($U$6:AF$6)*78.233)*43758.5453,1)-1)))/$AP32,0))</f>
        <v/>
      </c>
      <c r="AH32" s="9" t="str">
        <f>IF($AK32="","",ROUND($AK32*SUMPRODUCT($U$6:AH$6*(1+$AO32*(2*MOD(SIN($AO$2*101+ROW()*12.9898+COLUMN($U$6:AH$6)*78.233)*43758.5453,1)-1)))/$AP32,0)-ROUND($AK32*SUMPRODUCT($U$6:AG$6*(1+$AO32*(2*MOD(SIN($AO$2*101+ROW()*12.9898+COLUMN($U$6:AG$6)*78.233)*43758.5453,1)-1)))/$AP32,0))</f>
        <v/>
      </c>
      <c r="AI32" s="9" t="str">
        <f>IF($AK32="","",ROUND($AK32*SUMPRODUCT($U$6:AI$6*(1+$AO32*(2*MOD(SIN($AO$2*101+ROW()*12.9898+COLUMN($U$6:AI$6)*78.233)*43758.5453,1)-1)))/$AP32,0)-ROUND($AK32*SUMPRODUCT($U$6:AH$6*(1+$AO32*(2*MOD(SIN($AO$2*101+ROW()*12.9898+COLUMN($U$6:AH$6)*78.233)*43758.5453,1)-1)))/$AP32,0))</f>
        <v/>
      </c>
      <c r="AJ32" s="9" t="str">
        <f>IF($AK32="","",ROUND($AK32*SUMPRODUCT($U$6:AJ$6*(1+$AO32*(2*MOD(SIN($AO$2*101+ROW()*12.9898+COLUMN($U$6:AJ$6)*78.233)*43758.5453,1)-1)))/$AP32,0)-ROUND($AK32*SUMPRODUCT($U$6:AI$6*(1+$AO32*(2*MOD(SIN($AO$2*101+ROW()*12.9898+COLUMN($U$6:AI$6)*78.233)*43758.5453,1)-1)))/$AP32,0))</f>
        <v/>
      </c>
      <c r="AK32" s="10" t="str">
        <f>IF('Sınıf Listesi'!G31="","",'Sınıf Listesi'!G31)</f>
        <v/>
      </c>
      <c r="AM32" s="4" t="str">
        <f t="shared" si="0"/>
        <v/>
      </c>
      <c r="AN32" s="4" t="str">
        <f t="shared" si="1"/>
        <v/>
      </c>
      <c r="AO32" s="4" t="str">
        <f t="shared" si="2"/>
        <v/>
      </c>
      <c r="AP32" s="4" t="str">
        <f t="shared" si="3"/>
        <v/>
      </c>
    </row>
    <row r="33" spans="1:42" ht="15" customHeight="1" x14ac:dyDescent="0.3">
      <c r="A33" s="6">
        <f>IF('Sınıf Listesi'!A32="","",'Sınıf Listesi'!A32)</f>
        <v>27</v>
      </c>
      <c r="B33" s="7" t="str">
        <f>IF('Sınıf Listesi'!B32="","",'Sınıf Listesi'!B32)</f>
        <v/>
      </c>
      <c r="C33" s="8" t="str">
        <f>IF('Sınıf Listesi'!C32="","",'Sınıf Listesi'!C32)</f>
        <v/>
      </c>
      <c r="D33" s="9" t="str">
        <f>IF($T33="","",ROUND($T33*SUMPRODUCT($D$6:D$6*(1+$AM33*(2*MOD(SIN($AO$2*101+ROW()*12.9898+COLUMN($D$6:D$6)*78.233)*43758.5453,1)-1)))/$AN33,0))</f>
        <v/>
      </c>
      <c r="E33" s="9" t="str">
        <f>IF($T33="","",ROUND($T33*SUMPRODUCT($D$6:E$6*(1+$AM33*(2*MOD(SIN($AO$2*101+ROW()*12.9898+COLUMN($D$6:E$6)*78.233)*43758.5453,1)-1)))/$AN33,0)-ROUND($T33*SUMPRODUCT($D$6:D$6*(1+$AM33*(2*MOD(SIN($AO$2*101+ROW()*12.9898+COLUMN($D$6:D$6)*78.233)*43758.5453,1)-1)))/$AN33,0))</f>
        <v/>
      </c>
      <c r="F33" s="9" t="str">
        <f>IF($T33="","",ROUND($T33*SUMPRODUCT($D$6:F$6*(1+$AM33*(2*MOD(SIN($AO$2*101+ROW()*12.9898+COLUMN($D$6:F$6)*78.233)*43758.5453,1)-1)))/$AN33,0)-ROUND($T33*SUMPRODUCT($D$6:E$6*(1+$AM33*(2*MOD(SIN($AO$2*101+ROW()*12.9898+COLUMN($D$6:E$6)*78.233)*43758.5453,1)-1)))/$AN33,0))</f>
        <v/>
      </c>
      <c r="G33" s="9" t="str">
        <f>IF($T33="","",ROUND($T33*SUMPRODUCT($D$6:G$6*(1+$AM33*(2*MOD(SIN($AO$2*101+ROW()*12.9898+COLUMN($D$6:G$6)*78.233)*43758.5453,1)-1)))/$AN33,0)-ROUND($T33*SUMPRODUCT($D$6:F$6*(1+$AM33*(2*MOD(SIN($AO$2*101+ROW()*12.9898+COLUMN($D$6:F$6)*78.233)*43758.5453,1)-1)))/$AN33,0))</f>
        <v/>
      </c>
      <c r="H33" s="9" t="str">
        <f>IF($T33="","",ROUND($T33*SUMPRODUCT($D$6:H$6*(1+$AM33*(2*MOD(SIN($AO$2*101+ROW()*12.9898+COLUMN($D$6:H$6)*78.233)*43758.5453,1)-1)))/$AN33,0)-ROUND($T33*SUMPRODUCT($D$6:G$6*(1+$AM33*(2*MOD(SIN($AO$2*101+ROW()*12.9898+COLUMN($D$6:G$6)*78.233)*43758.5453,1)-1)))/$AN33,0))</f>
        <v/>
      </c>
      <c r="I33" s="9" t="str">
        <f>IF($T33="","",ROUND($T33*SUMPRODUCT($D$6:I$6*(1+$AM33*(2*MOD(SIN($AO$2*101+ROW()*12.9898+COLUMN($D$6:I$6)*78.233)*43758.5453,1)-1)))/$AN33,0)-ROUND($T33*SUMPRODUCT($D$6:H$6*(1+$AM33*(2*MOD(SIN($AO$2*101+ROW()*12.9898+COLUMN($D$6:H$6)*78.233)*43758.5453,1)-1)))/$AN33,0))</f>
        <v/>
      </c>
      <c r="J33" s="9" t="str">
        <f>IF($T33="","",ROUND($T33*SUMPRODUCT($D$6:J$6*(1+$AM33*(2*MOD(SIN($AO$2*101+ROW()*12.9898+COLUMN($D$6:J$6)*78.233)*43758.5453,1)-1)))/$AN33,0)-ROUND($T33*SUMPRODUCT($D$6:I$6*(1+$AM33*(2*MOD(SIN($AO$2*101+ROW()*12.9898+COLUMN($D$6:I$6)*78.233)*43758.5453,1)-1)))/$AN33,0))</f>
        <v/>
      </c>
      <c r="K33" s="9" t="str">
        <f>IF($T33="","",ROUND($T33*SUMPRODUCT($D$6:K$6*(1+$AM33*(2*MOD(SIN($AO$2*101+ROW()*12.9898+COLUMN($D$6:K$6)*78.233)*43758.5453,1)-1)))/$AN33,0)-ROUND($T33*SUMPRODUCT($D$6:J$6*(1+$AM33*(2*MOD(SIN($AO$2*101+ROW()*12.9898+COLUMN($D$6:J$6)*78.233)*43758.5453,1)-1)))/$AN33,0))</f>
        <v/>
      </c>
      <c r="L33" s="9" t="str">
        <f>IF($T33="","",ROUND($T33*SUMPRODUCT($D$6:L$6*(1+$AM33*(2*MOD(SIN($AO$2*101+ROW()*12.9898+COLUMN($D$6:L$6)*78.233)*43758.5453,1)-1)))/$AN33,0)-ROUND($T33*SUMPRODUCT($D$6:K$6*(1+$AM33*(2*MOD(SIN($AO$2*101+ROW()*12.9898+COLUMN($D$6:K$6)*78.233)*43758.5453,1)-1)))/$AN33,0))</f>
        <v/>
      </c>
      <c r="M33" s="9" t="str">
        <f>IF($T33="","",ROUND($T33*SUMPRODUCT($D$6:M$6*(1+$AM33*(2*MOD(SIN($AO$2*101+ROW()*12.9898+COLUMN($D$6:M$6)*78.233)*43758.5453,1)-1)))/$AN33,0)-ROUND($T33*SUMPRODUCT($D$6:L$6*(1+$AM33*(2*MOD(SIN($AO$2*101+ROW()*12.9898+COLUMN($D$6:L$6)*78.233)*43758.5453,1)-1)))/$AN33,0))</f>
        <v/>
      </c>
      <c r="N33" s="9" t="str">
        <f>IF($T33="","",ROUND($T33*SUMPRODUCT($D$6:N$6*(1+$AM33*(2*MOD(SIN($AO$2*101+ROW()*12.9898+COLUMN($D$6:N$6)*78.233)*43758.5453,1)-1)))/$AN33,0)-ROUND($T33*SUMPRODUCT($D$6:M$6*(1+$AM33*(2*MOD(SIN($AO$2*101+ROW()*12.9898+COLUMN($D$6:M$6)*78.233)*43758.5453,1)-1)))/$AN33,0))</f>
        <v/>
      </c>
      <c r="O33" s="9" t="str">
        <f>IF($T33="","",ROUND($T33*SUMPRODUCT($D$6:O$6*(1+$AM33*(2*MOD(SIN($AO$2*101+ROW()*12.9898+COLUMN($D$6:O$6)*78.233)*43758.5453,1)-1)))/$AN33,0)-ROUND($T33*SUMPRODUCT($D$6:N$6*(1+$AM33*(2*MOD(SIN($AO$2*101+ROW()*12.9898+COLUMN($D$6:N$6)*78.233)*43758.5453,1)-1)))/$AN33,0))</f>
        <v/>
      </c>
      <c r="P33" s="9" t="str">
        <f>IF($T33="","",ROUND($T33*SUMPRODUCT($D$6:P$6*(1+$AM33*(2*MOD(SIN($AO$2*101+ROW()*12.9898+COLUMN($D$6:P$6)*78.233)*43758.5453,1)-1)))/$AN33,0)-ROUND($T33*SUMPRODUCT($D$6:O$6*(1+$AM33*(2*MOD(SIN($AO$2*101+ROW()*12.9898+COLUMN($D$6:O$6)*78.233)*43758.5453,1)-1)))/$AN33,0))</f>
        <v/>
      </c>
      <c r="Q33" s="9" t="str">
        <f>IF($T33="","",ROUND($T33*SUMPRODUCT($D$6:Q$6*(1+$AM33*(2*MOD(SIN($AO$2*101+ROW()*12.9898+COLUMN($D$6:Q$6)*78.233)*43758.5453,1)-1)))/$AN33,0)-ROUND($T33*SUMPRODUCT($D$6:P$6*(1+$AM33*(2*MOD(SIN($AO$2*101+ROW()*12.9898+COLUMN($D$6:P$6)*78.233)*43758.5453,1)-1)))/$AN33,0))</f>
        <v/>
      </c>
      <c r="R33" s="9" t="str">
        <f>IF($T33="","",ROUND($T33*SUMPRODUCT($D$6:R$6*(1+$AM33*(2*MOD(SIN($AO$2*101+ROW()*12.9898+COLUMN($D$6:R$6)*78.233)*43758.5453,1)-1)))/$AN33,0)-ROUND($T33*SUMPRODUCT($D$6:Q$6*(1+$AM33*(2*MOD(SIN($AO$2*101+ROW()*12.9898+COLUMN($D$6:Q$6)*78.233)*43758.5453,1)-1)))/$AN33,0))</f>
        <v/>
      </c>
      <c r="S33" s="9" t="str">
        <f>IF($T33="","",ROUND($T33*SUMPRODUCT($D$6:S$6*(1+$AM33*(2*MOD(SIN($AO$2*101+ROW()*12.9898+COLUMN($D$6:S$6)*78.233)*43758.5453,1)-1)))/$AN33,0)-ROUND($T33*SUMPRODUCT($D$6:R$6*(1+$AM33*(2*MOD(SIN($AO$2*101+ROW()*12.9898+COLUMN($D$6:R$6)*78.233)*43758.5453,1)-1)))/$AN33,0))</f>
        <v/>
      </c>
      <c r="T33" s="10" t="str">
        <f>IF('Sınıf Listesi'!F32="","",'Sınıf Listesi'!F32)</f>
        <v/>
      </c>
      <c r="U33" s="9" t="str">
        <f>IF($AK33="","",ROUND($AK33*SUMPRODUCT($U$6:U$6*(1+$AO33*(2*MOD(SIN($AO$2*101+ROW()*12.9898+COLUMN($U$6:U$6)*78.233)*43758.5453,1)-1)))/$AP33,0))</f>
        <v/>
      </c>
      <c r="V33" s="9" t="str">
        <f>IF($AK33="","",ROUND($AK33*SUMPRODUCT($U$6:V$6*(1+$AO33*(2*MOD(SIN($AO$2*101+ROW()*12.9898+COLUMN($U$6:V$6)*78.233)*43758.5453,1)-1)))/$AP33,0)-ROUND($AK33*SUMPRODUCT($U$6:U$6*(1+$AO33*(2*MOD(SIN($AO$2*101+ROW()*12.9898+COLUMN($U$6:U$6)*78.233)*43758.5453,1)-1)))/$AP33,0))</f>
        <v/>
      </c>
      <c r="W33" s="9" t="str">
        <f>IF($AK33="","",ROUND($AK33*SUMPRODUCT($U$6:W$6*(1+$AO33*(2*MOD(SIN($AO$2*101+ROW()*12.9898+COLUMN($U$6:W$6)*78.233)*43758.5453,1)-1)))/$AP33,0)-ROUND($AK33*SUMPRODUCT($U$6:V$6*(1+$AO33*(2*MOD(SIN($AO$2*101+ROW()*12.9898+COLUMN($U$6:V$6)*78.233)*43758.5453,1)-1)))/$AP33,0))</f>
        <v/>
      </c>
      <c r="X33" s="9" t="str">
        <f>IF($AK33="","",ROUND($AK33*SUMPRODUCT($U$6:X$6*(1+$AO33*(2*MOD(SIN($AO$2*101+ROW()*12.9898+COLUMN($U$6:X$6)*78.233)*43758.5453,1)-1)))/$AP33,0)-ROUND($AK33*SUMPRODUCT($U$6:W$6*(1+$AO33*(2*MOD(SIN($AO$2*101+ROW()*12.9898+COLUMN($U$6:W$6)*78.233)*43758.5453,1)-1)))/$AP33,0))</f>
        <v/>
      </c>
      <c r="Y33" s="9" t="str">
        <f>IF($AK33="","",ROUND($AK33*SUMPRODUCT($U$6:Y$6*(1+$AO33*(2*MOD(SIN($AO$2*101+ROW()*12.9898+COLUMN($U$6:Y$6)*78.233)*43758.5453,1)-1)))/$AP33,0)-ROUND($AK33*SUMPRODUCT($U$6:X$6*(1+$AO33*(2*MOD(SIN($AO$2*101+ROW()*12.9898+COLUMN($U$6:X$6)*78.233)*43758.5453,1)-1)))/$AP33,0))</f>
        <v/>
      </c>
      <c r="Z33" s="9" t="str">
        <f>IF($AK33="","",ROUND($AK33*SUMPRODUCT($U$6:Z$6*(1+$AO33*(2*MOD(SIN($AO$2*101+ROW()*12.9898+COLUMN($U$6:Z$6)*78.233)*43758.5453,1)-1)))/$AP33,0)-ROUND($AK33*SUMPRODUCT($U$6:Y$6*(1+$AO33*(2*MOD(SIN($AO$2*101+ROW()*12.9898+COLUMN($U$6:Y$6)*78.233)*43758.5453,1)-1)))/$AP33,0))</f>
        <v/>
      </c>
      <c r="AA33" s="9" t="str">
        <f>IF($AK33="","",ROUND($AK33*SUMPRODUCT($U$6:AA$6*(1+$AO33*(2*MOD(SIN($AO$2*101+ROW()*12.9898+COLUMN($U$6:AA$6)*78.233)*43758.5453,1)-1)))/$AP33,0)-ROUND($AK33*SUMPRODUCT($U$6:Z$6*(1+$AO33*(2*MOD(SIN($AO$2*101+ROW()*12.9898+COLUMN($U$6:Z$6)*78.233)*43758.5453,1)-1)))/$AP33,0))</f>
        <v/>
      </c>
      <c r="AB33" s="9" t="str">
        <f>IF($AK33="","",ROUND($AK33*SUMPRODUCT($U$6:AB$6*(1+$AO33*(2*MOD(SIN($AO$2*101+ROW()*12.9898+COLUMN($U$6:AB$6)*78.233)*43758.5453,1)-1)))/$AP33,0)-ROUND($AK33*SUMPRODUCT($U$6:AA$6*(1+$AO33*(2*MOD(SIN($AO$2*101+ROW()*12.9898+COLUMN($U$6:AA$6)*78.233)*43758.5453,1)-1)))/$AP33,0))</f>
        <v/>
      </c>
      <c r="AC33" s="9" t="str">
        <f>IF($AK33="","",ROUND($AK33*SUMPRODUCT($U$6:AC$6*(1+$AO33*(2*MOD(SIN($AO$2*101+ROW()*12.9898+COLUMN($U$6:AC$6)*78.233)*43758.5453,1)-1)))/$AP33,0)-ROUND($AK33*SUMPRODUCT($U$6:AB$6*(1+$AO33*(2*MOD(SIN($AO$2*101+ROW()*12.9898+COLUMN($U$6:AB$6)*78.233)*43758.5453,1)-1)))/$AP33,0))</f>
        <v/>
      </c>
      <c r="AD33" s="9" t="str">
        <f>IF($AK33="","",ROUND($AK33*SUMPRODUCT($U$6:AD$6*(1+$AO33*(2*MOD(SIN($AO$2*101+ROW()*12.9898+COLUMN($U$6:AD$6)*78.233)*43758.5453,1)-1)))/$AP33,0)-ROUND($AK33*SUMPRODUCT($U$6:AC$6*(1+$AO33*(2*MOD(SIN($AO$2*101+ROW()*12.9898+COLUMN($U$6:AC$6)*78.233)*43758.5453,1)-1)))/$AP33,0))</f>
        <v/>
      </c>
      <c r="AE33" s="9" t="str">
        <f>IF($AK33="","",ROUND($AK33*SUMPRODUCT($U$6:AE$6*(1+$AO33*(2*MOD(SIN($AO$2*101+ROW()*12.9898+COLUMN($U$6:AE$6)*78.233)*43758.5453,1)-1)))/$AP33,0)-ROUND($AK33*SUMPRODUCT($U$6:AD$6*(1+$AO33*(2*MOD(SIN($AO$2*101+ROW()*12.9898+COLUMN($U$6:AD$6)*78.233)*43758.5453,1)-1)))/$AP33,0))</f>
        <v/>
      </c>
      <c r="AF33" s="9" t="str">
        <f>IF($AK33="","",ROUND($AK33*SUMPRODUCT($U$6:AF$6*(1+$AO33*(2*MOD(SIN($AO$2*101+ROW()*12.9898+COLUMN($U$6:AF$6)*78.233)*43758.5453,1)-1)))/$AP33,0)-ROUND($AK33*SUMPRODUCT($U$6:AE$6*(1+$AO33*(2*MOD(SIN($AO$2*101+ROW()*12.9898+COLUMN($U$6:AE$6)*78.233)*43758.5453,1)-1)))/$AP33,0))</f>
        <v/>
      </c>
      <c r="AG33" s="9" t="str">
        <f>IF($AK33="","",ROUND($AK33*SUMPRODUCT($U$6:AG$6*(1+$AO33*(2*MOD(SIN($AO$2*101+ROW()*12.9898+COLUMN($U$6:AG$6)*78.233)*43758.5453,1)-1)))/$AP33,0)-ROUND($AK33*SUMPRODUCT($U$6:AF$6*(1+$AO33*(2*MOD(SIN($AO$2*101+ROW()*12.9898+COLUMN($U$6:AF$6)*78.233)*43758.5453,1)-1)))/$AP33,0))</f>
        <v/>
      </c>
      <c r="AH33" s="9" t="str">
        <f>IF($AK33="","",ROUND($AK33*SUMPRODUCT($U$6:AH$6*(1+$AO33*(2*MOD(SIN($AO$2*101+ROW()*12.9898+COLUMN($U$6:AH$6)*78.233)*43758.5453,1)-1)))/$AP33,0)-ROUND($AK33*SUMPRODUCT($U$6:AG$6*(1+$AO33*(2*MOD(SIN($AO$2*101+ROW()*12.9898+COLUMN($U$6:AG$6)*78.233)*43758.5453,1)-1)))/$AP33,0))</f>
        <v/>
      </c>
      <c r="AI33" s="9" t="str">
        <f>IF($AK33="","",ROUND($AK33*SUMPRODUCT($U$6:AI$6*(1+$AO33*(2*MOD(SIN($AO$2*101+ROW()*12.9898+COLUMN($U$6:AI$6)*78.233)*43758.5453,1)-1)))/$AP33,0)-ROUND($AK33*SUMPRODUCT($U$6:AH$6*(1+$AO33*(2*MOD(SIN($AO$2*101+ROW()*12.9898+COLUMN($U$6:AH$6)*78.233)*43758.5453,1)-1)))/$AP33,0))</f>
        <v/>
      </c>
      <c r="AJ33" s="9" t="str">
        <f>IF($AK33="","",ROUND($AK33*SUMPRODUCT($U$6:AJ$6*(1+$AO33*(2*MOD(SIN($AO$2*101+ROW()*12.9898+COLUMN($U$6:AJ$6)*78.233)*43758.5453,1)-1)))/$AP33,0)-ROUND($AK33*SUMPRODUCT($U$6:AI$6*(1+$AO33*(2*MOD(SIN($AO$2*101+ROW()*12.9898+COLUMN($U$6:AI$6)*78.233)*43758.5453,1)-1)))/$AP33,0))</f>
        <v/>
      </c>
      <c r="AK33" s="10" t="str">
        <f>IF('Sınıf Listesi'!G32="","",'Sınıf Listesi'!G32)</f>
        <v/>
      </c>
      <c r="AM33" s="4" t="str">
        <f t="shared" si="0"/>
        <v/>
      </c>
      <c r="AN33" s="4" t="str">
        <f t="shared" si="1"/>
        <v/>
      </c>
      <c r="AO33" s="4" t="str">
        <f t="shared" si="2"/>
        <v/>
      </c>
      <c r="AP33" s="4" t="str">
        <f t="shared" si="3"/>
        <v/>
      </c>
    </row>
    <row r="34" spans="1:42" ht="15" customHeight="1" x14ac:dyDescent="0.3">
      <c r="A34" s="6">
        <f>IF('Sınıf Listesi'!A33="","",'Sınıf Listesi'!A33)</f>
        <v>28</v>
      </c>
      <c r="B34" s="7" t="str">
        <f>IF('Sınıf Listesi'!B33="","",'Sınıf Listesi'!B33)</f>
        <v/>
      </c>
      <c r="C34" s="8" t="str">
        <f>IF('Sınıf Listesi'!C33="","",'Sınıf Listesi'!C33)</f>
        <v/>
      </c>
      <c r="D34" s="9" t="str">
        <f>IF($T34="","",ROUND($T34*SUMPRODUCT($D$6:D$6*(1+$AM34*(2*MOD(SIN($AO$2*101+ROW()*12.9898+COLUMN($D$6:D$6)*78.233)*43758.5453,1)-1)))/$AN34,0))</f>
        <v/>
      </c>
      <c r="E34" s="9" t="str">
        <f>IF($T34="","",ROUND($T34*SUMPRODUCT($D$6:E$6*(1+$AM34*(2*MOD(SIN($AO$2*101+ROW()*12.9898+COLUMN($D$6:E$6)*78.233)*43758.5453,1)-1)))/$AN34,0)-ROUND($T34*SUMPRODUCT($D$6:D$6*(1+$AM34*(2*MOD(SIN($AO$2*101+ROW()*12.9898+COLUMN($D$6:D$6)*78.233)*43758.5453,1)-1)))/$AN34,0))</f>
        <v/>
      </c>
      <c r="F34" s="9" t="str">
        <f>IF($T34="","",ROUND($T34*SUMPRODUCT($D$6:F$6*(1+$AM34*(2*MOD(SIN($AO$2*101+ROW()*12.9898+COLUMN($D$6:F$6)*78.233)*43758.5453,1)-1)))/$AN34,0)-ROUND($T34*SUMPRODUCT($D$6:E$6*(1+$AM34*(2*MOD(SIN($AO$2*101+ROW()*12.9898+COLUMN($D$6:E$6)*78.233)*43758.5453,1)-1)))/$AN34,0))</f>
        <v/>
      </c>
      <c r="G34" s="9" t="str">
        <f>IF($T34="","",ROUND($T34*SUMPRODUCT($D$6:G$6*(1+$AM34*(2*MOD(SIN($AO$2*101+ROW()*12.9898+COLUMN($D$6:G$6)*78.233)*43758.5453,1)-1)))/$AN34,0)-ROUND($T34*SUMPRODUCT($D$6:F$6*(1+$AM34*(2*MOD(SIN($AO$2*101+ROW()*12.9898+COLUMN($D$6:F$6)*78.233)*43758.5453,1)-1)))/$AN34,0))</f>
        <v/>
      </c>
      <c r="H34" s="9" t="str">
        <f>IF($T34="","",ROUND($T34*SUMPRODUCT($D$6:H$6*(1+$AM34*(2*MOD(SIN($AO$2*101+ROW()*12.9898+COLUMN($D$6:H$6)*78.233)*43758.5453,1)-1)))/$AN34,0)-ROUND($T34*SUMPRODUCT($D$6:G$6*(1+$AM34*(2*MOD(SIN($AO$2*101+ROW()*12.9898+COLUMN($D$6:G$6)*78.233)*43758.5453,1)-1)))/$AN34,0))</f>
        <v/>
      </c>
      <c r="I34" s="9" t="str">
        <f>IF($T34="","",ROUND($T34*SUMPRODUCT($D$6:I$6*(1+$AM34*(2*MOD(SIN($AO$2*101+ROW()*12.9898+COLUMN($D$6:I$6)*78.233)*43758.5453,1)-1)))/$AN34,0)-ROUND($T34*SUMPRODUCT($D$6:H$6*(1+$AM34*(2*MOD(SIN($AO$2*101+ROW()*12.9898+COLUMN($D$6:H$6)*78.233)*43758.5453,1)-1)))/$AN34,0))</f>
        <v/>
      </c>
      <c r="J34" s="9" t="str">
        <f>IF($T34="","",ROUND($T34*SUMPRODUCT($D$6:J$6*(1+$AM34*(2*MOD(SIN($AO$2*101+ROW()*12.9898+COLUMN($D$6:J$6)*78.233)*43758.5453,1)-1)))/$AN34,0)-ROUND($T34*SUMPRODUCT($D$6:I$6*(1+$AM34*(2*MOD(SIN($AO$2*101+ROW()*12.9898+COLUMN($D$6:I$6)*78.233)*43758.5453,1)-1)))/$AN34,0))</f>
        <v/>
      </c>
      <c r="K34" s="9" t="str">
        <f>IF($T34="","",ROUND($T34*SUMPRODUCT($D$6:K$6*(1+$AM34*(2*MOD(SIN($AO$2*101+ROW()*12.9898+COLUMN($D$6:K$6)*78.233)*43758.5453,1)-1)))/$AN34,0)-ROUND($T34*SUMPRODUCT($D$6:J$6*(1+$AM34*(2*MOD(SIN($AO$2*101+ROW()*12.9898+COLUMN($D$6:J$6)*78.233)*43758.5453,1)-1)))/$AN34,0))</f>
        <v/>
      </c>
      <c r="L34" s="9" t="str">
        <f>IF($T34="","",ROUND($T34*SUMPRODUCT($D$6:L$6*(1+$AM34*(2*MOD(SIN($AO$2*101+ROW()*12.9898+COLUMN($D$6:L$6)*78.233)*43758.5453,1)-1)))/$AN34,0)-ROUND($T34*SUMPRODUCT($D$6:K$6*(1+$AM34*(2*MOD(SIN($AO$2*101+ROW()*12.9898+COLUMN($D$6:K$6)*78.233)*43758.5453,1)-1)))/$AN34,0))</f>
        <v/>
      </c>
      <c r="M34" s="9" t="str">
        <f>IF($T34="","",ROUND($T34*SUMPRODUCT($D$6:M$6*(1+$AM34*(2*MOD(SIN($AO$2*101+ROW()*12.9898+COLUMN($D$6:M$6)*78.233)*43758.5453,1)-1)))/$AN34,0)-ROUND($T34*SUMPRODUCT($D$6:L$6*(1+$AM34*(2*MOD(SIN($AO$2*101+ROW()*12.9898+COLUMN($D$6:L$6)*78.233)*43758.5453,1)-1)))/$AN34,0))</f>
        <v/>
      </c>
      <c r="N34" s="9" t="str">
        <f>IF($T34="","",ROUND($T34*SUMPRODUCT($D$6:N$6*(1+$AM34*(2*MOD(SIN($AO$2*101+ROW()*12.9898+COLUMN($D$6:N$6)*78.233)*43758.5453,1)-1)))/$AN34,0)-ROUND($T34*SUMPRODUCT($D$6:M$6*(1+$AM34*(2*MOD(SIN($AO$2*101+ROW()*12.9898+COLUMN($D$6:M$6)*78.233)*43758.5453,1)-1)))/$AN34,0))</f>
        <v/>
      </c>
      <c r="O34" s="9" t="str">
        <f>IF($T34="","",ROUND($T34*SUMPRODUCT($D$6:O$6*(1+$AM34*(2*MOD(SIN($AO$2*101+ROW()*12.9898+COLUMN($D$6:O$6)*78.233)*43758.5453,1)-1)))/$AN34,0)-ROUND($T34*SUMPRODUCT($D$6:N$6*(1+$AM34*(2*MOD(SIN($AO$2*101+ROW()*12.9898+COLUMN($D$6:N$6)*78.233)*43758.5453,1)-1)))/$AN34,0))</f>
        <v/>
      </c>
      <c r="P34" s="9" t="str">
        <f>IF($T34="","",ROUND($T34*SUMPRODUCT($D$6:P$6*(1+$AM34*(2*MOD(SIN($AO$2*101+ROW()*12.9898+COLUMN($D$6:P$6)*78.233)*43758.5453,1)-1)))/$AN34,0)-ROUND($T34*SUMPRODUCT($D$6:O$6*(1+$AM34*(2*MOD(SIN($AO$2*101+ROW()*12.9898+COLUMN($D$6:O$6)*78.233)*43758.5453,1)-1)))/$AN34,0))</f>
        <v/>
      </c>
      <c r="Q34" s="9" t="str">
        <f>IF($T34="","",ROUND($T34*SUMPRODUCT($D$6:Q$6*(1+$AM34*(2*MOD(SIN($AO$2*101+ROW()*12.9898+COLUMN($D$6:Q$6)*78.233)*43758.5453,1)-1)))/$AN34,0)-ROUND($T34*SUMPRODUCT($D$6:P$6*(1+$AM34*(2*MOD(SIN($AO$2*101+ROW()*12.9898+COLUMN($D$6:P$6)*78.233)*43758.5453,1)-1)))/$AN34,0))</f>
        <v/>
      </c>
      <c r="R34" s="9" t="str">
        <f>IF($T34="","",ROUND($T34*SUMPRODUCT($D$6:R$6*(1+$AM34*(2*MOD(SIN($AO$2*101+ROW()*12.9898+COLUMN($D$6:R$6)*78.233)*43758.5453,1)-1)))/$AN34,0)-ROUND($T34*SUMPRODUCT($D$6:Q$6*(1+$AM34*(2*MOD(SIN($AO$2*101+ROW()*12.9898+COLUMN($D$6:Q$6)*78.233)*43758.5453,1)-1)))/$AN34,0))</f>
        <v/>
      </c>
      <c r="S34" s="9" t="str">
        <f>IF($T34="","",ROUND($T34*SUMPRODUCT($D$6:S$6*(1+$AM34*(2*MOD(SIN($AO$2*101+ROW()*12.9898+COLUMN($D$6:S$6)*78.233)*43758.5453,1)-1)))/$AN34,0)-ROUND($T34*SUMPRODUCT($D$6:R$6*(1+$AM34*(2*MOD(SIN($AO$2*101+ROW()*12.9898+COLUMN($D$6:R$6)*78.233)*43758.5453,1)-1)))/$AN34,0))</f>
        <v/>
      </c>
      <c r="T34" s="10" t="str">
        <f>IF('Sınıf Listesi'!F33="","",'Sınıf Listesi'!F33)</f>
        <v/>
      </c>
      <c r="U34" s="9" t="str">
        <f>IF($AK34="","",ROUND($AK34*SUMPRODUCT($U$6:U$6*(1+$AO34*(2*MOD(SIN($AO$2*101+ROW()*12.9898+COLUMN($U$6:U$6)*78.233)*43758.5453,1)-1)))/$AP34,0))</f>
        <v/>
      </c>
      <c r="V34" s="9" t="str">
        <f>IF($AK34="","",ROUND($AK34*SUMPRODUCT($U$6:V$6*(1+$AO34*(2*MOD(SIN($AO$2*101+ROW()*12.9898+COLUMN($U$6:V$6)*78.233)*43758.5453,1)-1)))/$AP34,0)-ROUND($AK34*SUMPRODUCT($U$6:U$6*(1+$AO34*(2*MOD(SIN($AO$2*101+ROW()*12.9898+COLUMN($U$6:U$6)*78.233)*43758.5453,1)-1)))/$AP34,0))</f>
        <v/>
      </c>
      <c r="W34" s="9" t="str">
        <f>IF($AK34="","",ROUND($AK34*SUMPRODUCT($U$6:W$6*(1+$AO34*(2*MOD(SIN($AO$2*101+ROW()*12.9898+COLUMN($U$6:W$6)*78.233)*43758.5453,1)-1)))/$AP34,0)-ROUND($AK34*SUMPRODUCT($U$6:V$6*(1+$AO34*(2*MOD(SIN($AO$2*101+ROW()*12.9898+COLUMN($U$6:V$6)*78.233)*43758.5453,1)-1)))/$AP34,0))</f>
        <v/>
      </c>
      <c r="X34" s="9" t="str">
        <f>IF($AK34="","",ROUND($AK34*SUMPRODUCT($U$6:X$6*(1+$AO34*(2*MOD(SIN($AO$2*101+ROW()*12.9898+COLUMN($U$6:X$6)*78.233)*43758.5453,1)-1)))/$AP34,0)-ROUND($AK34*SUMPRODUCT($U$6:W$6*(1+$AO34*(2*MOD(SIN($AO$2*101+ROW()*12.9898+COLUMN($U$6:W$6)*78.233)*43758.5453,1)-1)))/$AP34,0))</f>
        <v/>
      </c>
      <c r="Y34" s="9" t="str">
        <f>IF($AK34="","",ROUND($AK34*SUMPRODUCT($U$6:Y$6*(1+$AO34*(2*MOD(SIN($AO$2*101+ROW()*12.9898+COLUMN($U$6:Y$6)*78.233)*43758.5453,1)-1)))/$AP34,0)-ROUND($AK34*SUMPRODUCT($U$6:X$6*(1+$AO34*(2*MOD(SIN($AO$2*101+ROW()*12.9898+COLUMN($U$6:X$6)*78.233)*43758.5453,1)-1)))/$AP34,0))</f>
        <v/>
      </c>
      <c r="Z34" s="9" t="str">
        <f>IF($AK34="","",ROUND($AK34*SUMPRODUCT($U$6:Z$6*(1+$AO34*(2*MOD(SIN($AO$2*101+ROW()*12.9898+COLUMN($U$6:Z$6)*78.233)*43758.5453,1)-1)))/$AP34,0)-ROUND($AK34*SUMPRODUCT($U$6:Y$6*(1+$AO34*(2*MOD(SIN($AO$2*101+ROW()*12.9898+COLUMN($U$6:Y$6)*78.233)*43758.5453,1)-1)))/$AP34,0))</f>
        <v/>
      </c>
      <c r="AA34" s="9" t="str">
        <f>IF($AK34="","",ROUND($AK34*SUMPRODUCT($U$6:AA$6*(1+$AO34*(2*MOD(SIN($AO$2*101+ROW()*12.9898+COLUMN($U$6:AA$6)*78.233)*43758.5453,1)-1)))/$AP34,0)-ROUND($AK34*SUMPRODUCT($U$6:Z$6*(1+$AO34*(2*MOD(SIN($AO$2*101+ROW()*12.9898+COLUMN($U$6:Z$6)*78.233)*43758.5453,1)-1)))/$AP34,0))</f>
        <v/>
      </c>
      <c r="AB34" s="9" t="str">
        <f>IF($AK34="","",ROUND($AK34*SUMPRODUCT($U$6:AB$6*(1+$AO34*(2*MOD(SIN($AO$2*101+ROW()*12.9898+COLUMN($U$6:AB$6)*78.233)*43758.5453,1)-1)))/$AP34,0)-ROUND($AK34*SUMPRODUCT($U$6:AA$6*(1+$AO34*(2*MOD(SIN($AO$2*101+ROW()*12.9898+COLUMN($U$6:AA$6)*78.233)*43758.5453,1)-1)))/$AP34,0))</f>
        <v/>
      </c>
      <c r="AC34" s="9" t="str">
        <f>IF($AK34="","",ROUND($AK34*SUMPRODUCT($U$6:AC$6*(1+$AO34*(2*MOD(SIN($AO$2*101+ROW()*12.9898+COLUMN($U$6:AC$6)*78.233)*43758.5453,1)-1)))/$AP34,0)-ROUND($AK34*SUMPRODUCT($U$6:AB$6*(1+$AO34*(2*MOD(SIN($AO$2*101+ROW()*12.9898+COLUMN($U$6:AB$6)*78.233)*43758.5453,1)-1)))/$AP34,0))</f>
        <v/>
      </c>
      <c r="AD34" s="9" t="str">
        <f>IF($AK34="","",ROUND($AK34*SUMPRODUCT($U$6:AD$6*(1+$AO34*(2*MOD(SIN($AO$2*101+ROW()*12.9898+COLUMN($U$6:AD$6)*78.233)*43758.5453,1)-1)))/$AP34,0)-ROUND($AK34*SUMPRODUCT($U$6:AC$6*(1+$AO34*(2*MOD(SIN($AO$2*101+ROW()*12.9898+COLUMN($U$6:AC$6)*78.233)*43758.5453,1)-1)))/$AP34,0))</f>
        <v/>
      </c>
      <c r="AE34" s="9" t="str">
        <f>IF($AK34="","",ROUND($AK34*SUMPRODUCT($U$6:AE$6*(1+$AO34*(2*MOD(SIN($AO$2*101+ROW()*12.9898+COLUMN($U$6:AE$6)*78.233)*43758.5453,1)-1)))/$AP34,0)-ROUND($AK34*SUMPRODUCT($U$6:AD$6*(1+$AO34*(2*MOD(SIN($AO$2*101+ROW()*12.9898+COLUMN($U$6:AD$6)*78.233)*43758.5453,1)-1)))/$AP34,0))</f>
        <v/>
      </c>
      <c r="AF34" s="9" t="str">
        <f>IF($AK34="","",ROUND($AK34*SUMPRODUCT($U$6:AF$6*(1+$AO34*(2*MOD(SIN($AO$2*101+ROW()*12.9898+COLUMN($U$6:AF$6)*78.233)*43758.5453,1)-1)))/$AP34,0)-ROUND($AK34*SUMPRODUCT($U$6:AE$6*(1+$AO34*(2*MOD(SIN($AO$2*101+ROW()*12.9898+COLUMN($U$6:AE$6)*78.233)*43758.5453,1)-1)))/$AP34,0))</f>
        <v/>
      </c>
      <c r="AG34" s="9" t="str">
        <f>IF($AK34="","",ROUND($AK34*SUMPRODUCT($U$6:AG$6*(1+$AO34*(2*MOD(SIN($AO$2*101+ROW()*12.9898+COLUMN($U$6:AG$6)*78.233)*43758.5453,1)-1)))/$AP34,0)-ROUND($AK34*SUMPRODUCT($U$6:AF$6*(1+$AO34*(2*MOD(SIN($AO$2*101+ROW()*12.9898+COLUMN($U$6:AF$6)*78.233)*43758.5453,1)-1)))/$AP34,0))</f>
        <v/>
      </c>
      <c r="AH34" s="9" t="str">
        <f>IF($AK34="","",ROUND($AK34*SUMPRODUCT($U$6:AH$6*(1+$AO34*(2*MOD(SIN($AO$2*101+ROW()*12.9898+COLUMN($U$6:AH$6)*78.233)*43758.5453,1)-1)))/$AP34,0)-ROUND($AK34*SUMPRODUCT($U$6:AG$6*(1+$AO34*(2*MOD(SIN($AO$2*101+ROW()*12.9898+COLUMN($U$6:AG$6)*78.233)*43758.5453,1)-1)))/$AP34,0))</f>
        <v/>
      </c>
      <c r="AI34" s="9" t="str">
        <f>IF($AK34="","",ROUND($AK34*SUMPRODUCT($U$6:AI$6*(1+$AO34*(2*MOD(SIN($AO$2*101+ROW()*12.9898+COLUMN($U$6:AI$6)*78.233)*43758.5453,1)-1)))/$AP34,0)-ROUND($AK34*SUMPRODUCT($U$6:AH$6*(1+$AO34*(2*MOD(SIN($AO$2*101+ROW()*12.9898+COLUMN($U$6:AH$6)*78.233)*43758.5453,1)-1)))/$AP34,0))</f>
        <v/>
      </c>
      <c r="AJ34" s="9" t="str">
        <f>IF($AK34="","",ROUND($AK34*SUMPRODUCT($U$6:AJ$6*(1+$AO34*(2*MOD(SIN($AO$2*101+ROW()*12.9898+COLUMN($U$6:AJ$6)*78.233)*43758.5453,1)-1)))/$AP34,0)-ROUND($AK34*SUMPRODUCT($U$6:AI$6*(1+$AO34*(2*MOD(SIN($AO$2*101+ROW()*12.9898+COLUMN($U$6:AI$6)*78.233)*43758.5453,1)-1)))/$AP34,0))</f>
        <v/>
      </c>
      <c r="AK34" s="10" t="str">
        <f>IF('Sınıf Listesi'!G33="","",'Sınıf Listesi'!G33)</f>
        <v/>
      </c>
      <c r="AM34" s="4" t="str">
        <f t="shared" si="0"/>
        <v/>
      </c>
      <c r="AN34" s="4" t="str">
        <f t="shared" si="1"/>
        <v/>
      </c>
      <c r="AO34" s="4" t="str">
        <f t="shared" si="2"/>
        <v/>
      </c>
      <c r="AP34" s="4" t="str">
        <f t="shared" si="3"/>
        <v/>
      </c>
    </row>
    <row r="35" spans="1:42" ht="15" customHeight="1" x14ac:dyDescent="0.3">
      <c r="A35" s="6">
        <f>IF('Sınıf Listesi'!A34="","",'Sınıf Listesi'!A34)</f>
        <v>29</v>
      </c>
      <c r="B35" s="7" t="str">
        <f>IF('Sınıf Listesi'!B34="","",'Sınıf Listesi'!B34)</f>
        <v/>
      </c>
      <c r="C35" s="8" t="str">
        <f>IF('Sınıf Listesi'!C34="","",'Sınıf Listesi'!C34)</f>
        <v/>
      </c>
      <c r="D35" s="9" t="str">
        <f>IF($T35="","",ROUND($T35*SUMPRODUCT($D$6:D$6*(1+$AM35*(2*MOD(SIN($AO$2*101+ROW()*12.9898+COLUMN($D$6:D$6)*78.233)*43758.5453,1)-1)))/$AN35,0))</f>
        <v/>
      </c>
      <c r="E35" s="9" t="str">
        <f>IF($T35="","",ROUND($T35*SUMPRODUCT($D$6:E$6*(1+$AM35*(2*MOD(SIN($AO$2*101+ROW()*12.9898+COLUMN($D$6:E$6)*78.233)*43758.5453,1)-1)))/$AN35,0)-ROUND($T35*SUMPRODUCT($D$6:D$6*(1+$AM35*(2*MOD(SIN($AO$2*101+ROW()*12.9898+COLUMN($D$6:D$6)*78.233)*43758.5453,1)-1)))/$AN35,0))</f>
        <v/>
      </c>
      <c r="F35" s="9" t="str">
        <f>IF($T35="","",ROUND($T35*SUMPRODUCT($D$6:F$6*(1+$AM35*(2*MOD(SIN($AO$2*101+ROW()*12.9898+COLUMN($D$6:F$6)*78.233)*43758.5453,1)-1)))/$AN35,0)-ROUND($T35*SUMPRODUCT($D$6:E$6*(1+$AM35*(2*MOD(SIN($AO$2*101+ROW()*12.9898+COLUMN($D$6:E$6)*78.233)*43758.5453,1)-1)))/$AN35,0))</f>
        <v/>
      </c>
      <c r="G35" s="9" t="str">
        <f>IF($T35="","",ROUND($T35*SUMPRODUCT($D$6:G$6*(1+$AM35*(2*MOD(SIN($AO$2*101+ROW()*12.9898+COLUMN($D$6:G$6)*78.233)*43758.5453,1)-1)))/$AN35,0)-ROUND($T35*SUMPRODUCT($D$6:F$6*(1+$AM35*(2*MOD(SIN($AO$2*101+ROW()*12.9898+COLUMN($D$6:F$6)*78.233)*43758.5453,1)-1)))/$AN35,0))</f>
        <v/>
      </c>
      <c r="H35" s="9" t="str">
        <f>IF($T35="","",ROUND($T35*SUMPRODUCT($D$6:H$6*(1+$AM35*(2*MOD(SIN($AO$2*101+ROW()*12.9898+COLUMN($D$6:H$6)*78.233)*43758.5453,1)-1)))/$AN35,0)-ROUND($T35*SUMPRODUCT($D$6:G$6*(1+$AM35*(2*MOD(SIN($AO$2*101+ROW()*12.9898+COLUMN($D$6:G$6)*78.233)*43758.5453,1)-1)))/$AN35,0))</f>
        <v/>
      </c>
      <c r="I35" s="9" t="str">
        <f>IF($T35="","",ROUND($T35*SUMPRODUCT($D$6:I$6*(1+$AM35*(2*MOD(SIN($AO$2*101+ROW()*12.9898+COLUMN($D$6:I$6)*78.233)*43758.5453,1)-1)))/$AN35,0)-ROUND($T35*SUMPRODUCT($D$6:H$6*(1+$AM35*(2*MOD(SIN($AO$2*101+ROW()*12.9898+COLUMN($D$6:H$6)*78.233)*43758.5453,1)-1)))/$AN35,0))</f>
        <v/>
      </c>
      <c r="J35" s="9" t="str">
        <f>IF($T35="","",ROUND($T35*SUMPRODUCT($D$6:J$6*(1+$AM35*(2*MOD(SIN($AO$2*101+ROW()*12.9898+COLUMN($D$6:J$6)*78.233)*43758.5453,1)-1)))/$AN35,0)-ROUND($T35*SUMPRODUCT($D$6:I$6*(1+$AM35*(2*MOD(SIN($AO$2*101+ROW()*12.9898+COLUMN($D$6:I$6)*78.233)*43758.5453,1)-1)))/$AN35,0))</f>
        <v/>
      </c>
      <c r="K35" s="9" t="str">
        <f>IF($T35="","",ROUND($T35*SUMPRODUCT($D$6:K$6*(1+$AM35*(2*MOD(SIN($AO$2*101+ROW()*12.9898+COLUMN($D$6:K$6)*78.233)*43758.5453,1)-1)))/$AN35,0)-ROUND($T35*SUMPRODUCT($D$6:J$6*(1+$AM35*(2*MOD(SIN($AO$2*101+ROW()*12.9898+COLUMN($D$6:J$6)*78.233)*43758.5453,1)-1)))/$AN35,0))</f>
        <v/>
      </c>
      <c r="L35" s="9" t="str">
        <f>IF($T35="","",ROUND($T35*SUMPRODUCT($D$6:L$6*(1+$AM35*(2*MOD(SIN($AO$2*101+ROW()*12.9898+COLUMN($D$6:L$6)*78.233)*43758.5453,1)-1)))/$AN35,0)-ROUND($T35*SUMPRODUCT($D$6:K$6*(1+$AM35*(2*MOD(SIN($AO$2*101+ROW()*12.9898+COLUMN($D$6:K$6)*78.233)*43758.5453,1)-1)))/$AN35,0))</f>
        <v/>
      </c>
      <c r="M35" s="9" t="str">
        <f>IF($T35="","",ROUND($T35*SUMPRODUCT($D$6:M$6*(1+$AM35*(2*MOD(SIN($AO$2*101+ROW()*12.9898+COLUMN($D$6:M$6)*78.233)*43758.5453,1)-1)))/$AN35,0)-ROUND($T35*SUMPRODUCT($D$6:L$6*(1+$AM35*(2*MOD(SIN($AO$2*101+ROW()*12.9898+COLUMN($D$6:L$6)*78.233)*43758.5453,1)-1)))/$AN35,0))</f>
        <v/>
      </c>
      <c r="N35" s="9" t="str">
        <f>IF($T35="","",ROUND($T35*SUMPRODUCT($D$6:N$6*(1+$AM35*(2*MOD(SIN($AO$2*101+ROW()*12.9898+COLUMN($D$6:N$6)*78.233)*43758.5453,1)-1)))/$AN35,0)-ROUND($T35*SUMPRODUCT($D$6:M$6*(1+$AM35*(2*MOD(SIN($AO$2*101+ROW()*12.9898+COLUMN($D$6:M$6)*78.233)*43758.5453,1)-1)))/$AN35,0))</f>
        <v/>
      </c>
      <c r="O35" s="9" t="str">
        <f>IF($T35="","",ROUND($T35*SUMPRODUCT($D$6:O$6*(1+$AM35*(2*MOD(SIN($AO$2*101+ROW()*12.9898+COLUMN($D$6:O$6)*78.233)*43758.5453,1)-1)))/$AN35,0)-ROUND($T35*SUMPRODUCT($D$6:N$6*(1+$AM35*(2*MOD(SIN($AO$2*101+ROW()*12.9898+COLUMN($D$6:N$6)*78.233)*43758.5453,1)-1)))/$AN35,0))</f>
        <v/>
      </c>
      <c r="P35" s="9" t="str">
        <f>IF($T35="","",ROUND($T35*SUMPRODUCT($D$6:P$6*(1+$AM35*(2*MOD(SIN($AO$2*101+ROW()*12.9898+COLUMN($D$6:P$6)*78.233)*43758.5453,1)-1)))/$AN35,0)-ROUND($T35*SUMPRODUCT($D$6:O$6*(1+$AM35*(2*MOD(SIN($AO$2*101+ROW()*12.9898+COLUMN($D$6:O$6)*78.233)*43758.5453,1)-1)))/$AN35,0))</f>
        <v/>
      </c>
      <c r="Q35" s="9" t="str">
        <f>IF($T35="","",ROUND($T35*SUMPRODUCT($D$6:Q$6*(1+$AM35*(2*MOD(SIN($AO$2*101+ROW()*12.9898+COLUMN($D$6:Q$6)*78.233)*43758.5453,1)-1)))/$AN35,0)-ROUND($T35*SUMPRODUCT($D$6:P$6*(1+$AM35*(2*MOD(SIN($AO$2*101+ROW()*12.9898+COLUMN($D$6:P$6)*78.233)*43758.5453,1)-1)))/$AN35,0))</f>
        <v/>
      </c>
      <c r="R35" s="9" t="str">
        <f>IF($T35="","",ROUND($T35*SUMPRODUCT($D$6:R$6*(1+$AM35*(2*MOD(SIN($AO$2*101+ROW()*12.9898+COLUMN($D$6:R$6)*78.233)*43758.5453,1)-1)))/$AN35,0)-ROUND($T35*SUMPRODUCT($D$6:Q$6*(1+$AM35*(2*MOD(SIN($AO$2*101+ROW()*12.9898+COLUMN($D$6:Q$6)*78.233)*43758.5453,1)-1)))/$AN35,0))</f>
        <v/>
      </c>
      <c r="S35" s="9" t="str">
        <f>IF($T35="","",ROUND($T35*SUMPRODUCT($D$6:S$6*(1+$AM35*(2*MOD(SIN($AO$2*101+ROW()*12.9898+COLUMN($D$6:S$6)*78.233)*43758.5453,1)-1)))/$AN35,0)-ROUND($T35*SUMPRODUCT($D$6:R$6*(1+$AM35*(2*MOD(SIN($AO$2*101+ROW()*12.9898+COLUMN($D$6:R$6)*78.233)*43758.5453,1)-1)))/$AN35,0))</f>
        <v/>
      </c>
      <c r="T35" s="10" t="str">
        <f>IF('Sınıf Listesi'!F34="","",'Sınıf Listesi'!F34)</f>
        <v/>
      </c>
      <c r="U35" s="9" t="str">
        <f>IF($AK35="","",ROUND($AK35*SUMPRODUCT($U$6:U$6*(1+$AO35*(2*MOD(SIN($AO$2*101+ROW()*12.9898+COLUMN($U$6:U$6)*78.233)*43758.5453,1)-1)))/$AP35,0))</f>
        <v/>
      </c>
      <c r="V35" s="9" t="str">
        <f>IF($AK35="","",ROUND($AK35*SUMPRODUCT($U$6:V$6*(1+$AO35*(2*MOD(SIN($AO$2*101+ROW()*12.9898+COLUMN($U$6:V$6)*78.233)*43758.5453,1)-1)))/$AP35,0)-ROUND($AK35*SUMPRODUCT($U$6:U$6*(1+$AO35*(2*MOD(SIN($AO$2*101+ROW()*12.9898+COLUMN($U$6:U$6)*78.233)*43758.5453,1)-1)))/$AP35,0))</f>
        <v/>
      </c>
      <c r="W35" s="9" t="str">
        <f>IF($AK35="","",ROUND($AK35*SUMPRODUCT($U$6:W$6*(1+$AO35*(2*MOD(SIN($AO$2*101+ROW()*12.9898+COLUMN($U$6:W$6)*78.233)*43758.5453,1)-1)))/$AP35,0)-ROUND($AK35*SUMPRODUCT($U$6:V$6*(1+$AO35*(2*MOD(SIN($AO$2*101+ROW()*12.9898+COLUMN($U$6:V$6)*78.233)*43758.5453,1)-1)))/$AP35,0))</f>
        <v/>
      </c>
      <c r="X35" s="9" t="str">
        <f>IF($AK35="","",ROUND($AK35*SUMPRODUCT($U$6:X$6*(1+$AO35*(2*MOD(SIN($AO$2*101+ROW()*12.9898+COLUMN($U$6:X$6)*78.233)*43758.5453,1)-1)))/$AP35,0)-ROUND($AK35*SUMPRODUCT($U$6:W$6*(1+$AO35*(2*MOD(SIN($AO$2*101+ROW()*12.9898+COLUMN($U$6:W$6)*78.233)*43758.5453,1)-1)))/$AP35,0))</f>
        <v/>
      </c>
      <c r="Y35" s="9" t="str">
        <f>IF($AK35="","",ROUND($AK35*SUMPRODUCT($U$6:Y$6*(1+$AO35*(2*MOD(SIN($AO$2*101+ROW()*12.9898+COLUMN($U$6:Y$6)*78.233)*43758.5453,1)-1)))/$AP35,0)-ROUND($AK35*SUMPRODUCT($U$6:X$6*(1+$AO35*(2*MOD(SIN($AO$2*101+ROW()*12.9898+COLUMN($U$6:X$6)*78.233)*43758.5453,1)-1)))/$AP35,0))</f>
        <v/>
      </c>
      <c r="Z35" s="9" t="str">
        <f>IF($AK35="","",ROUND($AK35*SUMPRODUCT($U$6:Z$6*(1+$AO35*(2*MOD(SIN($AO$2*101+ROW()*12.9898+COLUMN($U$6:Z$6)*78.233)*43758.5453,1)-1)))/$AP35,0)-ROUND($AK35*SUMPRODUCT($U$6:Y$6*(1+$AO35*(2*MOD(SIN($AO$2*101+ROW()*12.9898+COLUMN($U$6:Y$6)*78.233)*43758.5453,1)-1)))/$AP35,0))</f>
        <v/>
      </c>
      <c r="AA35" s="9" t="str">
        <f>IF($AK35="","",ROUND($AK35*SUMPRODUCT($U$6:AA$6*(1+$AO35*(2*MOD(SIN($AO$2*101+ROW()*12.9898+COLUMN($U$6:AA$6)*78.233)*43758.5453,1)-1)))/$AP35,0)-ROUND($AK35*SUMPRODUCT($U$6:Z$6*(1+$AO35*(2*MOD(SIN($AO$2*101+ROW()*12.9898+COLUMN($U$6:Z$6)*78.233)*43758.5453,1)-1)))/$AP35,0))</f>
        <v/>
      </c>
      <c r="AB35" s="9" t="str">
        <f>IF($AK35="","",ROUND($AK35*SUMPRODUCT($U$6:AB$6*(1+$AO35*(2*MOD(SIN($AO$2*101+ROW()*12.9898+COLUMN($U$6:AB$6)*78.233)*43758.5453,1)-1)))/$AP35,0)-ROUND($AK35*SUMPRODUCT($U$6:AA$6*(1+$AO35*(2*MOD(SIN($AO$2*101+ROW()*12.9898+COLUMN($U$6:AA$6)*78.233)*43758.5453,1)-1)))/$AP35,0))</f>
        <v/>
      </c>
      <c r="AC35" s="9" t="str">
        <f>IF($AK35="","",ROUND($AK35*SUMPRODUCT($U$6:AC$6*(1+$AO35*(2*MOD(SIN($AO$2*101+ROW()*12.9898+COLUMN($U$6:AC$6)*78.233)*43758.5453,1)-1)))/$AP35,0)-ROUND($AK35*SUMPRODUCT($U$6:AB$6*(1+$AO35*(2*MOD(SIN($AO$2*101+ROW()*12.9898+COLUMN($U$6:AB$6)*78.233)*43758.5453,1)-1)))/$AP35,0))</f>
        <v/>
      </c>
      <c r="AD35" s="9" t="str">
        <f>IF($AK35="","",ROUND($AK35*SUMPRODUCT($U$6:AD$6*(1+$AO35*(2*MOD(SIN($AO$2*101+ROW()*12.9898+COLUMN($U$6:AD$6)*78.233)*43758.5453,1)-1)))/$AP35,0)-ROUND($AK35*SUMPRODUCT($U$6:AC$6*(1+$AO35*(2*MOD(SIN($AO$2*101+ROW()*12.9898+COLUMN($U$6:AC$6)*78.233)*43758.5453,1)-1)))/$AP35,0))</f>
        <v/>
      </c>
      <c r="AE35" s="9" t="str">
        <f>IF($AK35="","",ROUND($AK35*SUMPRODUCT($U$6:AE$6*(1+$AO35*(2*MOD(SIN($AO$2*101+ROW()*12.9898+COLUMN($U$6:AE$6)*78.233)*43758.5453,1)-1)))/$AP35,0)-ROUND($AK35*SUMPRODUCT($U$6:AD$6*(1+$AO35*(2*MOD(SIN($AO$2*101+ROW()*12.9898+COLUMN($U$6:AD$6)*78.233)*43758.5453,1)-1)))/$AP35,0))</f>
        <v/>
      </c>
      <c r="AF35" s="9" t="str">
        <f>IF($AK35="","",ROUND($AK35*SUMPRODUCT($U$6:AF$6*(1+$AO35*(2*MOD(SIN($AO$2*101+ROW()*12.9898+COLUMN($U$6:AF$6)*78.233)*43758.5453,1)-1)))/$AP35,0)-ROUND($AK35*SUMPRODUCT($U$6:AE$6*(1+$AO35*(2*MOD(SIN($AO$2*101+ROW()*12.9898+COLUMN($U$6:AE$6)*78.233)*43758.5453,1)-1)))/$AP35,0))</f>
        <v/>
      </c>
      <c r="AG35" s="9" t="str">
        <f>IF($AK35="","",ROUND($AK35*SUMPRODUCT($U$6:AG$6*(1+$AO35*(2*MOD(SIN($AO$2*101+ROW()*12.9898+COLUMN($U$6:AG$6)*78.233)*43758.5453,1)-1)))/$AP35,0)-ROUND($AK35*SUMPRODUCT($U$6:AF$6*(1+$AO35*(2*MOD(SIN($AO$2*101+ROW()*12.9898+COLUMN($U$6:AF$6)*78.233)*43758.5453,1)-1)))/$AP35,0))</f>
        <v/>
      </c>
      <c r="AH35" s="9" t="str">
        <f>IF($AK35="","",ROUND($AK35*SUMPRODUCT($U$6:AH$6*(1+$AO35*(2*MOD(SIN($AO$2*101+ROW()*12.9898+COLUMN($U$6:AH$6)*78.233)*43758.5453,1)-1)))/$AP35,0)-ROUND($AK35*SUMPRODUCT($U$6:AG$6*(1+$AO35*(2*MOD(SIN($AO$2*101+ROW()*12.9898+COLUMN($U$6:AG$6)*78.233)*43758.5453,1)-1)))/$AP35,0))</f>
        <v/>
      </c>
      <c r="AI35" s="9" t="str">
        <f>IF($AK35="","",ROUND($AK35*SUMPRODUCT($U$6:AI$6*(1+$AO35*(2*MOD(SIN($AO$2*101+ROW()*12.9898+COLUMN($U$6:AI$6)*78.233)*43758.5453,1)-1)))/$AP35,0)-ROUND($AK35*SUMPRODUCT($U$6:AH$6*(1+$AO35*(2*MOD(SIN($AO$2*101+ROW()*12.9898+COLUMN($U$6:AH$6)*78.233)*43758.5453,1)-1)))/$AP35,0))</f>
        <v/>
      </c>
      <c r="AJ35" s="9" t="str">
        <f>IF($AK35="","",ROUND($AK35*SUMPRODUCT($U$6:AJ$6*(1+$AO35*(2*MOD(SIN($AO$2*101+ROW()*12.9898+COLUMN($U$6:AJ$6)*78.233)*43758.5453,1)-1)))/$AP35,0)-ROUND($AK35*SUMPRODUCT($U$6:AI$6*(1+$AO35*(2*MOD(SIN($AO$2*101+ROW()*12.9898+COLUMN($U$6:AI$6)*78.233)*43758.5453,1)-1)))/$AP35,0))</f>
        <v/>
      </c>
      <c r="AK35" s="10" t="str">
        <f>IF('Sınıf Listesi'!G34="","",'Sınıf Listesi'!G34)</f>
        <v/>
      </c>
      <c r="AM35" s="4" t="str">
        <f t="shared" si="0"/>
        <v/>
      </c>
      <c r="AN35" s="4" t="str">
        <f t="shared" si="1"/>
        <v/>
      </c>
      <c r="AO35" s="4" t="str">
        <f t="shared" si="2"/>
        <v/>
      </c>
      <c r="AP35" s="4" t="str">
        <f t="shared" si="3"/>
        <v/>
      </c>
    </row>
    <row r="36" spans="1:42" ht="15" customHeight="1" x14ac:dyDescent="0.3">
      <c r="A36" s="6">
        <f>IF('Sınıf Listesi'!A35="","",'Sınıf Listesi'!A35)</f>
        <v>30</v>
      </c>
      <c r="B36" s="7" t="str">
        <f>IF('Sınıf Listesi'!B35="","",'Sınıf Listesi'!B35)</f>
        <v/>
      </c>
      <c r="C36" s="8" t="str">
        <f>IF('Sınıf Listesi'!C35="","",'Sınıf Listesi'!C35)</f>
        <v/>
      </c>
      <c r="D36" s="9" t="str">
        <f>IF($T36="","",ROUND($T36*SUMPRODUCT($D$6:D$6*(1+$AM36*(2*MOD(SIN($AO$2*101+ROW()*12.9898+COLUMN($D$6:D$6)*78.233)*43758.5453,1)-1)))/$AN36,0))</f>
        <v/>
      </c>
      <c r="E36" s="9" t="str">
        <f>IF($T36="","",ROUND($T36*SUMPRODUCT($D$6:E$6*(1+$AM36*(2*MOD(SIN($AO$2*101+ROW()*12.9898+COLUMN($D$6:E$6)*78.233)*43758.5453,1)-1)))/$AN36,0)-ROUND($T36*SUMPRODUCT($D$6:D$6*(1+$AM36*(2*MOD(SIN($AO$2*101+ROW()*12.9898+COLUMN($D$6:D$6)*78.233)*43758.5453,1)-1)))/$AN36,0))</f>
        <v/>
      </c>
      <c r="F36" s="9" t="str">
        <f>IF($T36="","",ROUND($T36*SUMPRODUCT($D$6:F$6*(1+$AM36*(2*MOD(SIN($AO$2*101+ROW()*12.9898+COLUMN($D$6:F$6)*78.233)*43758.5453,1)-1)))/$AN36,0)-ROUND($T36*SUMPRODUCT($D$6:E$6*(1+$AM36*(2*MOD(SIN($AO$2*101+ROW()*12.9898+COLUMN($D$6:E$6)*78.233)*43758.5453,1)-1)))/$AN36,0))</f>
        <v/>
      </c>
      <c r="G36" s="9" t="str">
        <f>IF($T36="","",ROUND($T36*SUMPRODUCT($D$6:G$6*(1+$AM36*(2*MOD(SIN($AO$2*101+ROW()*12.9898+COLUMN($D$6:G$6)*78.233)*43758.5453,1)-1)))/$AN36,0)-ROUND($T36*SUMPRODUCT($D$6:F$6*(1+$AM36*(2*MOD(SIN($AO$2*101+ROW()*12.9898+COLUMN($D$6:F$6)*78.233)*43758.5453,1)-1)))/$AN36,0))</f>
        <v/>
      </c>
      <c r="H36" s="9" t="str">
        <f>IF($T36="","",ROUND($T36*SUMPRODUCT($D$6:H$6*(1+$AM36*(2*MOD(SIN($AO$2*101+ROW()*12.9898+COLUMN($D$6:H$6)*78.233)*43758.5453,1)-1)))/$AN36,0)-ROUND($T36*SUMPRODUCT($D$6:G$6*(1+$AM36*(2*MOD(SIN($AO$2*101+ROW()*12.9898+COLUMN($D$6:G$6)*78.233)*43758.5453,1)-1)))/$AN36,0))</f>
        <v/>
      </c>
      <c r="I36" s="9" t="str">
        <f>IF($T36="","",ROUND($T36*SUMPRODUCT($D$6:I$6*(1+$AM36*(2*MOD(SIN($AO$2*101+ROW()*12.9898+COLUMN($D$6:I$6)*78.233)*43758.5453,1)-1)))/$AN36,0)-ROUND($T36*SUMPRODUCT($D$6:H$6*(1+$AM36*(2*MOD(SIN($AO$2*101+ROW()*12.9898+COLUMN($D$6:H$6)*78.233)*43758.5453,1)-1)))/$AN36,0))</f>
        <v/>
      </c>
      <c r="J36" s="9" t="str">
        <f>IF($T36="","",ROUND($T36*SUMPRODUCT($D$6:J$6*(1+$AM36*(2*MOD(SIN($AO$2*101+ROW()*12.9898+COLUMN($D$6:J$6)*78.233)*43758.5453,1)-1)))/$AN36,0)-ROUND($T36*SUMPRODUCT($D$6:I$6*(1+$AM36*(2*MOD(SIN($AO$2*101+ROW()*12.9898+COLUMN($D$6:I$6)*78.233)*43758.5453,1)-1)))/$AN36,0))</f>
        <v/>
      </c>
      <c r="K36" s="9" t="str">
        <f>IF($T36="","",ROUND($T36*SUMPRODUCT($D$6:K$6*(1+$AM36*(2*MOD(SIN($AO$2*101+ROW()*12.9898+COLUMN($D$6:K$6)*78.233)*43758.5453,1)-1)))/$AN36,0)-ROUND($T36*SUMPRODUCT($D$6:J$6*(1+$AM36*(2*MOD(SIN($AO$2*101+ROW()*12.9898+COLUMN($D$6:J$6)*78.233)*43758.5453,1)-1)))/$AN36,0))</f>
        <v/>
      </c>
      <c r="L36" s="9" t="str">
        <f>IF($T36="","",ROUND($T36*SUMPRODUCT($D$6:L$6*(1+$AM36*(2*MOD(SIN($AO$2*101+ROW()*12.9898+COLUMN($D$6:L$6)*78.233)*43758.5453,1)-1)))/$AN36,0)-ROUND($T36*SUMPRODUCT($D$6:K$6*(1+$AM36*(2*MOD(SIN($AO$2*101+ROW()*12.9898+COLUMN($D$6:K$6)*78.233)*43758.5453,1)-1)))/$AN36,0))</f>
        <v/>
      </c>
      <c r="M36" s="9" t="str">
        <f>IF($T36="","",ROUND($T36*SUMPRODUCT($D$6:M$6*(1+$AM36*(2*MOD(SIN($AO$2*101+ROW()*12.9898+COLUMN($D$6:M$6)*78.233)*43758.5453,1)-1)))/$AN36,0)-ROUND($T36*SUMPRODUCT($D$6:L$6*(1+$AM36*(2*MOD(SIN($AO$2*101+ROW()*12.9898+COLUMN($D$6:L$6)*78.233)*43758.5453,1)-1)))/$AN36,0))</f>
        <v/>
      </c>
      <c r="N36" s="9" t="str">
        <f>IF($T36="","",ROUND($T36*SUMPRODUCT($D$6:N$6*(1+$AM36*(2*MOD(SIN($AO$2*101+ROW()*12.9898+COLUMN($D$6:N$6)*78.233)*43758.5453,1)-1)))/$AN36,0)-ROUND($T36*SUMPRODUCT($D$6:M$6*(1+$AM36*(2*MOD(SIN($AO$2*101+ROW()*12.9898+COLUMN($D$6:M$6)*78.233)*43758.5453,1)-1)))/$AN36,0))</f>
        <v/>
      </c>
      <c r="O36" s="9" t="str">
        <f>IF($T36="","",ROUND($T36*SUMPRODUCT($D$6:O$6*(1+$AM36*(2*MOD(SIN($AO$2*101+ROW()*12.9898+COLUMN($D$6:O$6)*78.233)*43758.5453,1)-1)))/$AN36,0)-ROUND($T36*SUMPRODUCT($D$6:N$6*(1+$AM36*(2*MOD(SIN($AO$2*101+ROW()*12.9898+COLUMN($D$6:N$6)*78.233)*43758.5453,1)-1)))/$AN36,0))</f>
        <v/>
      </c>
      <c r="P36" s="9" t="str">
        <f>IF($T36="","",ROUND($T36*SUMPRODUCT($D$6:P$6*(1+$AM36*(2*MOD(SIN($AO$2*101+ROW()*12.9898+COLUMN($D$6:P$6)*78.233)*43758.5453,1)-1)))/$AN36,0)-ROUND($T36*SUMPRODUCT($D$6:O$6*(1+$AM36*(2*MOD(SIN($AO$2*101+ROW()*12.9898+COLUMN($D$6:O$6)*78.233)*43758.5453,1)-1)))/$AN36,0))</f>
        <v/>
      </c>
      <c r="Q36" s="9" t="str">
        <f>IF($T36="","",ROUND($T36*SUMPRODUCT($D$6:Q$6*(1+$AM36*(2*MOD(SIN($AO$2*101+ROW()*12.9898+COLUMN($D$6:Q$6)*78.233)*43758.5453,1)-1)))/$AN36,0)-ROUND($T36*SUMPRODUCT($D$6:P$6*(1+$AM36*(2*MOD(SIN($AO$2*101+ROW()*12.9898+COLUMN($D$6:P$6)*78.233)*43758.5453,1)-1)))/$AN36,0))</f>
        <v/>
      </c>
      <c r="R36" s="9" t="str">
        <f>IF($T36="","",ROUND($T36*SUMPRODUCT($D$6:R$6*(1+$AM36*(2*MOD(SIN($AO$2*101+ROW()*12.9898+COLUMN($D$6:R$6)*78.233)*43758.5453,1)-1)))/$AN36,0)-ROUND($T36*SUMPRODUCT($D$6:Q$6*(1+$AM36*(2*MOD(SIN($AO$2*101+ROW()*12.9898+COLUMN($D$6:Q$6)*78.233)*43758.5453,1)-1)))/$AN36,0))</f>
        <v/>
      </c>
      <c r="S36" s="9" t="str">
        <f>IF($T36="","",ROUND($T36*SUMPRODUCT($D$6:S$6*(1+$AM36*(2*MOD(SIN($AO$2*101+ROW()*12.9898+COLUMN($D$6:S$6)*78.233)*43758.5453,1)-1)))/$AN36,0)-ROUND($T36*SUMPRODUCT($D$6:R$6*(1+$AM36*(2*MOD(SIN($AO$2*101+ROW()*12.9898+COLUMN($D$6:R$6)*78.233)*43758.5453,1)-1)))/$AN36,0))</f>
        <v/>
      </c>
      <c r="T36" s="10" t="str">
        <f>IF('Sınıf Listesi'!F35="","",'Sınıf Listesi'!F35)</f>
        <v/>
      </c>
      <c r="U36" s="9" t="str">
        <f>IF($AK36="","",ROUND($AK36*SUMPRODUCT($U$6:U$6*(1+$AO36*(2*MOD(SIN($AO$2*101+ROW()*12.9898+COLUMN($U$6:U$6)*78.233)*43758.5453,1)-1)))/$AP36,0))</f>
        <v/>
      </c>
      <c r="V36" s="9" t="str">
        <f>IF($AK36="","",ROUND($AK36*SUMPRODUCT($U$6:V$6*(1+$AO36*(2*MOD(SIN($AO$2*101+ROW()*12.9898+COLUMN($U$6:V$6)*78.233)*43758.5453,1)-1)))/$AP36,0)-ROUND($AK36*SUMPRODUCT($U$6:U$6*(1+$AO36*(2*MOD(SIN($AO$2*101+ROW()*12.9898+COLUMN($U$6:U$6)*78.233)*43758.5453,1)-1)))/$AP36,0))</f>
        <v/>
      </c>
      <c r="W36" s="9" t="str">
        <f>IF($AK36="","",ROUND($AK36*SUMPRODUCT($U$6:W$6*(1+$AO36*(2*MOD(SIN($AO$2*101+ROW()*12.9898+COLUMN($U$6:W$6)*78.233)*43758.5453,1)-1)))/$AP36,0)-ROUND($AK36*SUMPRODUCT($U$6:V$6*(1+$AO36*(2*MOD(SIN($AO$2*101+ROW()*12.9898+COLUMN($U$6:V$6)*78.233)*43758.5453,1)-1)))/$AP36,0))</f>
        <v/>
      </c>
      <c r="X36" s="9" t="str">
        <f>IF($AK36="","",ROUND($AK36*SUMPRODUCT($U$6:X$6*(1+$AO36*(2*MOD(SIN($AO$2*101+ROW()*12.9898+COLUMN($U$6:X$6)*78.233)*43758.5453,1)-1)))/$AP36,0)-ROUND($AK36*SUMPRODUCT($U$6:W$6*(1+$AO36*(2*MOD(SIN($AO$2*101+ROW()*12.9898+COLUMN($U$6:W$6)*78.233)*43758.5453,1)-1)))/$AP36,0))</f>
        <v/>
      </c>
      <c r="Y36" s="9" t="str">
        <f>IF($AK36="","",ROUND($AK36*SUMPRODUCT($U$6:Y$6*(1+$AO36*(2*MOD(SIN($AO$2*101+ROW()*12.9898+COLUMN($U$6:Y$6)*78.233)*43758.5453,1)-1)))/$AP36,0)-ROUND($AK36*SUMPRODUCT($U$6:X$6*(1+$AO36*(2*MOD(SIN($AO$2*101+ROW()*12.9898+COLUMN($U$6:X$6)*78.233)*43758.5453,1)-1)))/$AP36,0))</f>
        <v/>
      </c>
      <c r="Z36" s="9" t="str">
        <f>IF($AK36="","",ROUND($AK36*SUMPRODUCT($U$6:Z$6*(1+$AO36*(2*MOD(SIN($AO$2*101+ROW()*12.9898+COLUMN($U$6:Z$6)*78.233)*43758.5453,1)-1)))/$AP36,0)-ROUND($AK36*SUMPRODUCT($U$6:Y$6*(1+$AO36*(2*MOD(SIN($AO$2*101+ROW()*12.9898+COLUMN($U$6:Y$6)*78.233)*43758.5453,1)-1)))/$AP36,0))</f>
        <v/>
      </c>
      <c r="AA36" s="9" t="str">
        <f>IF($AK36="","",ROUND($AK36*SUMPRODUCT($U$6:AA$6*(1+$AO36*(2*MOD(SIN($AO$2*101+ROW()*12.9898+COLUMN($U$6:AA$6)*78.233)*43758.5453,1)-1)))/$AP36,0)-ROUND($AK36*SUMPRODUCT($U$6:Z$6*(1+$AO36*(2*MOD(SIN($AO$2*101+ROW()*12.9898+COLUMN($U$6:Z$6)*78.233)*43758.5453,1)-1)))/$AP36,0))</f>
        <v/>
      </c>
      <c r="AB36" s="9" t="str">
        <f>IF($AK36="","",ROUND($AK36*SUMPRODUCT($U$6:AB$6*(1+$AO36*(2*MOD(SIN($AO$2*101+ROW()*12.9898+COLUMN($U$6:AB$6)*78.233)*43758.5453,1)-1)))/$AP36,0)-ROUND($AK36*SUMPRODUCT($U$6:AA$6*(1+$AO36*(2*MOD(SIN($AO$2*101+ROW()*12.9898+COLUMN($U$6:AA$6)*78.233)*43758.5453,1)-1)))/$AP36,0))</f>
        <v/>
      </c>
      <c r="AC36" s="9" t="str">
        <f>IF($AK36="","",ROUND($AK36*SUMPRODUCT($U$6:AC$6*(1+$AO36*(2*MOD(SIN($AO$2*101+ROW()*12.9898+COLUMN($U$6:AC$6)*78.233)*43758.5453,1)-1)))/$AP36,0)-ROUND($AK36*SUMPRODUCT($U$6:AB$6*(1+$AO36*(2*MOD(SIN($AO$2*101+ROW()*12.9898+COLUMN($U$6:AB$6)*78.233)*43758.5453,1)-1)))/$AP36,0))</f>
        <v/>
      </c>
      <c r="AD36" s="9" t="str">
        <f>IF($AK36="","",ROUND($AK36*SUMPRODUCT($U$6:AD$6*(1+$AO36*(2*MOD(SIN($AO$2*101+ROW()*12.9898+COLUMN($U$6:AD$6)*78.233)*43758.5453,1)-1)))/$AP36,0)-ROUND($AK36*SUMPRODUCT($U$6:AC$6*(1+$AO36*(2*MOD(SIN($AO$2*101+ROW()*12.9898+COLUMN($U$6:AC$6)*78.233)*43758.5453,1)-1)))/$AP36,0))</f>
        <v/>
      </c>
      <c r="AE36" s="9" t="str">
        <f>IF($AK36="","",ROUND($AK36*SUMPRODUCT($U$6:AE$6*(1+$AO36*(2*MOD(SIN($AO$2*101+ROW()*12.9898+COLUMN($U$6:AE$6)*78.233)*43758.5453,1)-1)))/$AP36,0)-ROUND($AK36*SUMPRODUCT($U$6:AD$6*(1+$AO36*(2*MOD(SIN($AO$2*101+ROW()*12.9898+COLUMN($U$6:AD$6)*78.233)*43758.5453,1)-1)))/$AP36,0))</f>
        <v/>
      </c>
      <c r="AF36" s="9" t="str">
        <f>IF($AK36="","",ROUND($AK36*SUMPRODUCT($U$6:AF$6*(1+$AO36*(2*MOD(SIN($AO$2*101+ROW()*12.9898+COLUMN($U$6:AF$6)*78.233)*43758.5453,1)-1)))/$AP36,0)-ROUND($AK36*SUMPRODUCT($U$6:AE$6*(1+$AO36*(2*MOD(SIN($AO$2*101+ROW()*12.9898+COLUMN($U$6:AE$6)*78.233)*43758.5453,1)-1)))/$AP36,0))</f>
        <v/>
      </c>
      <c r="AG36" s="9" t="str">
        <f>IF($AK36="","",ROUND($AK36*SUMPRODUCT($U$6:AG$6*(1+$AO36*(2*MOD(SIN($AO$2*101+ROW()*12.9898+COLUMN($U$6:AG$6)*78.233)*43758.5453,1)-1)))/$AP36,0)-ROUND($AK36*SUMPRODUCT($U$6:AF$6*(1+$AO36*(2*MOD(SIN($AO$2*101+ROW()*12.9898+COLUMN($U$6:AF$6)*78.233)*43758.5453,1)-1)))/$AP36,0))</f>
        <v/>
      </c>
      <c r="AH36" s="9" t="str">
        <f>IF($AK36="","",ROUND($AK36*SUMPRODUCT($U$6:AH$6*(1+$AO36*(2*MOD(SIN($AO$2*101+ROW()*12.9898+COLUMN($U$6:AH$6)*78.233)*43758.5453,1)-1)))/$AP36,0)-ROUND($AK36*SUMPRODUCT($U$6:AG$6*(1+$AO36*(2*MOD(SIN($AO$2*101+ROW()*12.9898+COLUMN($U$6:AG$6)*78.233)*43758.5453,1)-1)))/$AP36,0))</f>
        <v/>
      </c>
      <c r="AI36" s="9" t="str">
        <f>IF($AK36="","",ROUND($AK36*SUMPRODUCT($U$6:AI$6*(1+$AO36*(2*MOD(SIN($AO$2*101+ROW()*12.9898+COLUMN($U$6:AI$6)*78.233)*43758.5453,1)-1)))/$AP36,0)-ROUND($AK36*SUMPRODUCT($U$6:AH$6*(1+$AO36*(2*MOD(SIN($AO$2*101+ROW()*12.9898+COLUMN($U$6:AH$6)*78.233)*43758.5453,1)-1)))/$AP36,0))</f>
        <v/>
      </c>
      <c r="AJ36" s="9" t="str">
        <f>IF($AK36="","",ROUND($AK36*SUMPRODUCT($U$6:AJ$6*(1+$AO36*(2*MOD(SIN($AO$2*101+ROW()*12.9898+COLUMN($U$6:AJ$6)*78.233)*43758.5453,1)-1)))/$AP36,0)-ROUND($AK36*SUMPRODUCT($U$6:AI$6*(1+$AO36*(2*MOD(SIN($AO$2*101+ROW()*12.9898+COLUMN($U$6:AI$6)*78.233)*43758.5453,1)-1)))/$AP36,0))</f>
        <v/>
      </c>
      <c r="AK36" s="10" t="str">
        <f>IF('Sınıf Listesi'!G35="","",'Sınıf Listesi'!G35)</f>
        <v/>
      </c>
      <c r="AM36" s="4" t="str">
        <f t="shared" si="0"/>
        <v/>
      </c>
      <c r="AN36" s="4" t="str">
        <f t="shared" si="1"/>
        <v/>
      </c>
      <c r="AO36" s="4" t="str">
        <f t="shared" si="2"/>
        <v/>
      </c>
      <c r="AP36" s="4" t="str">
        <f t="shared" si="3"/>
        <v/>
      </c>
    </row>
    <row r="38" spans="1:42" ht="24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42" t="str">
        <f>"Öğretmen: "&amp;'Sınıf Listesi'!D37</f>
        <v>Öğretmen: Hasan YILDIZ</v>
      </c>
      <c r="AD38" s="42"/>
      <c r="AE38" s="42"/>
      <c r="AF38" s="42"/>
      <c r="AG38" s="42"/>
      <c r="AH38" s="42"/>
      <c r="AI38" s="42"/>
      <c r="AJ38" s="42"/>
      <c r="AK38" s="42"/>
    </row>
  </sheetData>
  <sheetProtection password="AD6A" sheet="1" objects="1" scenarios="1" formatCells="0" formatColumns="0" formatRows="0" insertColumns="0" insertRows="0"/>
  <mergeCells count="17">
    <mergeCell ref="A6:C6"/>
    <mergeCell ref="AC38:AK38"/>
    <mergeCell ref="AK3:AK5"/>
    <mergeCell ref="D4:M4"/>
    <mergeCell ref="N4:S4"/>
    <mergeCell ref="A1:C1"/>
    <mergeCell ref="D1:AK1"/>
    <mergeCell ref="U4:AD4"/>
    <mergeCell ref="AE4:AJ4"/>
    <mergeCell ref="A2:AH2"/>
    <mergeCell ref="AM2:AN2"/>
    <mergeCell ref="A3:A5"/>
    <mergeCell ref="B3:B5"/>
    <mergeCell ref="C3:C5"/>
    <mergeCell ref="D3:S3"/>
    <mergeCell ref="T3:T5"/>
    <mergeCell ref="U3:AJ3"/>
  </mergeCells>
  <conditionalFormatting sqref="T6">
    <cfRule type="cellIs" dxfId="1" priority="2" operator="notEqual">
      <formula>100</formula>
    </cfRule>
  </conditionalFormatting>
  <conditionalFormatting sqref="AK6">
    <cfRule type="cellIs" dxfId="0" priority="3" operator="notEqual">
      <formula>100</formula>
    </cfRule>
  </conditionalFormatting>
  <dataValidations count="2">
    <dataValidation type="whole" showErrorMessage="1" errorTitle="Dağıtım no" error="1-9999 arası tam sayı giriniz." sqref="AO2">
      <formula1>1</formula1>
      <formula2>9999</formula2>
    </dataValidation>
    <dataValidation type="whole" showErrorMessage="1" errorTitle="Azami puan" error="0-100 arası tam sayı giriniz." sqref="D6:S6 U6:AJ6">
      <formula1>0</formula1>
      <formula2>100</formula2>
    </dataValidation>
  </dataValidations>
  <printOptions horizontalCentered="1"/>
  <pageMargins left="0.23611111111111099" right="0.23611111111111099" top="0.23611111111111099" bottom="0.23611111111111099" header="0.511811023622047" footer="0.511811023622047"/>
  <pageSetup paperSize="9" scale="71" orientation="landscape" horizontalDpi="300" verticalDpi="300" r:id="rId1"/>
  <ignoredErrors>
    <ignoredError sqref="E7:E36 V7:V3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Sınıf Listesi</vt:lpstr>
      <vt:lpstr>DPA notlar</vt:lpstr>
      <vt:lpstr>Ders İçi Etkinlik</vt:lpstr>
      <vt:lpstr>'Ders İçi Etkinlik'!Yazdırma_Alanı</vt:lpstr>
      <vt:lpstr>'DPA notlar'!Yazdırma_Alanı</vt:lpstr>
      <vt:lpstr>'Sınıf Listesi'!Yazdırma_Alanı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Hüseyin Kiraz</cp:lastModifiedBy>
  <cp:revision>0</cp:revision>
  <cp:lastPrinted>2026-10-28T07:07:32Z</cp:lastPrinted>
  <dcterms:created xsi:type="dcterms:W3CDTF">2026-10-26T19:37:49Z</dcterms:created>
  <dcterms:modified xsi:type="dcterms:W3CDTF">2026-10-29T08:13:51Z</dcterms:modified>
  <dc:language>en-US</dc:language>
</cp:coreProperties>
</file>